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592"/>
  </bookViews>
  <sheets>
    <sheet name="Лист1" sheetId="1" r:id="rId1"/>
  </sheets>
  <definedNames>
    <definedName name="_xlnm.Print_Area" localSheetId="0">Лист1!$A$1:$S$87</definedName>
  </definedNames>
  <calcPr calcId="144525"/>
</workbook>
</file>

<file path=xl/calcChain.xml><?xml version="1.0" encoding="utf-8"?>
<calcChain xmlns="http://schemas.openxmlformats.org/spreadsheetml/2006/main">
  <c r="H32" i="1" l="1"/>
  <c r="I32" i="1"/>
  <c r="J32" i="1"/>
  <c r="K32" i="1"/>
  <c r="L32" i="1"/>
  <c r="M32" i="1"/>
  <c r="N32" i="1"/>
  <c r="O32" i="1"/>
  <c r="P32" i="1"/>
  <c r="Q32" i="1"/>
  <c r="R32" i="1"/>
  <c r="S32" i="1"/>
  <c r="G32" i="1"/>
  <c r="H36" i="1"/>
  <c r="I36" i="1"/>
  <c r="J36" i="1"/>
  <c r="K36" i="1"/>
  <c r="L36" i="1"/>
  <c r="M36" i="1"/>
  <c r="N36" i="1"/>
  <c r="O36" i="1"/>
  <c r="P36" i="1"/>
  <c r="Q36" i="1"/>
  <c r="Q51" i="1" s="1"/>
  <c r="R36" i="1"/>
  <c r="S36" i="1"/>
  <c r="G36" i="1"/>
  <c r="I51" i="1"/>
  <c r="K51" i="1"/>
  <c r="M51" i="1"/>
  <c r="O51" i="1"/>
  <c r="S51" i="1"/>
  <c r="G51" i="1"/>
  <c r="R51" i="1" l="1"/>
  <c r="N51" i="1"/>
  <c r="J51" i="1"/>
  <c r="P51" i="1"/>
  <c r="L51" i="1"/>
  <c r="H51" i="1"/>
  <c r="H62" i="1"/>
  <c r="I62" i="1"/>
  <c r="I79" i="1" s="1"/>
  <c r="I82" i="1" s="1"/>
  <c r="J62" i="1"/>
  <c r="J79" i="1" s="1"/>
  <c r="J82" i="1" s="1"/>
  <c r="K62" i="1"/>
  <c r="K79" i="1" s="1"/>
  <c r="K82" i="1" s="1"/>
  <c r="L62" i="1"/>
  <c r="L79" i="1" s="1"/>
  <c r="L82" i="1" s="1"/>
  <c r="M62" i="1"/>
  <c r="M79" i="1" s="1"/>
  <c r="M82" i="1" s="1"/>
  <c r="N62" i="1"/>
  <c r="N79" i="1" s="1"/>
  <c r="N82" i="1" s="1"/>
  <c r="O62" i="1"/>
  <c r="O79" i="1" s="1"/>
  <c r="O82" i="1" s="1"/>
  <c r="P62" i="1"/>
  <c r="P79" i="1" s="1"/>
  <c r="P82" i="1" s="1"/>
  <c r="Q62" i="1"/>
  <c r="Q79" i="1" s="1"/>
  <c r="Q82" i="1" s="1"/>
  <c r="R62" i="1"/>
  <c r="S62" i="1"/>
  <c r="G62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S54" i="1"/>
  <c r="O54" i="1"/>
  <c r="N54" i="1"/>
  <c r="M54" i="1"/>
  <c r="K54" i="1"/>
  <c r="I54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S79" i="1" l="1"/>
  <c r="S82" i="1" s="1"/>
  <c r="Q54" i="1"/>
  <c r="R79" i="1"/>
  <c r="R82" i="1" s="1"/>
  <c r="P54" i="1"/>
  <c r="L54" i="1"/>
  <c r="H54" i="1"/>
  <c r="G79" i="1"/>
  <c r="G82" i="1" s="1"/>
  <c r="H79" i="1"/>
  <c r="H82" i="1" s="1"/>
  <c r="R54" i="1"/>
  <c r="J54" i="1"/>
  <c r="G54" i="1"/>
  <c r="W37" i="1"/>
</calcChain>
</file>

<file path=xl/sharedStrings.xml><?xml version="1.0" encoding="utf-8"?>
<sst xmlns="http://schemas.openxmlformats.org/spreadsheetml/2006/main" count="148" uniqueCount="132">
  <si>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</si>
  <si>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</si>
  <si>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</si>
  <si>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</si>
  <si>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</si>
  <si>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</si>
  <si>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</si>
  <si>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</si>
  <si>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</si>
  <si>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</si>
  <si>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</si>
  <si>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</si>
  <si>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</si>
  <si>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</si>
  <si>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</si>
  <si>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>География</t>
  </si>
  <si>
    <t xml:space="preserve">Математика </t>
  </si>
  <si>
    <t xml:space="preserve">Информатика </t>
  </si>
  <si>
    <t>КМ</t>
  </si>
  <si>
    <t>Кәсіптік модульдер</t>
  </si>
  <si>
    <t>КҚ 1</t>
  </si>
  <si>
    <t>КҚ 2</t>
  </si>
  <si>
    <t>КҚ 4</t>
  </si>
  <si>
    <t>КМ 16</t>
  </si>
  <si>
    <t>КМ 17</t>
  </si>
  <si>
    <t>КМ 18</t>
  </si>
  <si>
    <t>КМ 19</t>
  </si>
  <si>
    <t>КМ 20</t>
  </si>
  <si>
    <t>ДЖ</t>
  </si>
  <si>
    <t>АА 03</t>
  </si>
  <si>
    <t>ҚА 03</t>
  </si>
  <si>
    <t>К</t>
  </si>
  <si>
    <t xml:space="preserve">Консультация </t>
  </si>
  <si>
    <t>Ф</t>
  </si>
  <si>
    <t>лабор</t>
  </si>
  <si>
    <t>к/ж</t>
  </si>
  <si>
    <t>өнд.оқ</t>
  </si>
  <si>
    <t>жеке</t>
  </si>
  <si>
    <t>ЖББ</t>
  </si>
  <si>
    <t>Жалпы білім беру пәндері  / Общеобразовательные дисциплины</t>
  </si>
  <si>
    <t>01</t>
  </si>
  <si>
    <t>Қазақ тілі / Казахский язык</t>
  </si>
  <si>
    <t>02</t>
  </si>
  <si>
    <t>Қазақ әдебиеті /                                                                          Казахская .литература</t>
  </si>
  <si>
    <t>03</t>
  </si>
  <si>
    <t>Орыс тілі , әдебиеті/                                            Русский язык и литература</t>
  </si>
  <si>
    <t>04</t>
  </si>
  <si>
    <t>Шет тілі / Иностранный язык</t>
  </si>
  <si>
    <t>05</t>
  </si>
  <si>
    <t>Қазақстан тарихы /                                               История Казахстана</t>
  </si>
  <si>
    <t>06</t>
  </si>
  <si>
    <t>07</t>
  </si>
  <si>
    <t>08</t>
  </si>
  <si>
    <t>Алғашқы әскери және технологиялық дайындық/                                                            Начальная военная и технологическая подготовка</t>
  </si>
  <si>
    <t>09</t>
  </si>
  <si>
    <t>Дене тәрбиесі /                                                  Физическое воспитание</t>
  </si>
  <si>
    <t>10</t>
  </si>
  <si>
    <t>Өзін-өзі тану/                                Самопознание</t>
  </si>
  <si>
    <t>Тереңдетілген деңгей/              Углубленный уровень</t>
  </si>
  <si>
    <t>12</t>
  </si>
  <si>
    <t>Физика</t>
  </si>
  <si>
    <t>13</t>
  </si>
  <si>
    <t>Химия</t>
  </si>
  <si>
    <t>Стандартты деңгей /                             Стандартный уровень</t>
  </si>
  <si>
    <t>15</t>
  </si>
  <si>
    <t>Биология</t>
  </si>
  <si>
    <t>16</t>
  </si>
  <si>
    <t>Аралық аттестаттау/                        Промежуточная аттестация</t>
  </si>
  <si>
    <t>Міндетті оқу барлығы/                                      Итого на обязательное обучение</t>
  </si>
  <si>
    <t>Факультатив</t>
  </si>
  <si>
    <t>БАРЛЫҒЫ/ ИТОГО:</t>
  </si>
  <si>
    <t>БМ 01</t>
  </si>
  <si>
    <t>Базалық модуль/                                                              Базовый модуль</t>
  </si>
  <si>
    <t>БМ 1.1</t>
  </si>
  <si>
    <t>Физикалық қасиеттерді дамыту және жетілдіру/Развитие и совершенствование физических качеств</t>
  </si>
  <si>
    <t>Дене тәрбиесі/ Физическая культура</t>
  </si>
  <si>
    <t>БМ 1.2</t>
  </si>
  <si>
    <t>Сандық ортада жұмыс істеу/                                       Работа в цифровой среде</t>
  </si>
  <si>
    <t>Кәсіби қызметтегі ақпараттық технлогиялар/ Информационные технологии в профессиональной деятельности</t>
  </si>
  <si>
    <t>БМ 1.3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</si>
  <si>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</si>
  <si>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>Консультация</t>
  </si>
  <si>
    <t xml:space="preserve">4S07161304
Техник-механик
</t>
  </si>
  <si>
    <t>БМ 02</t>
  </si>
  <si>
    <t>Базалық модульдер/                                                       Базовые модули</t>
  </si>
  <si>
    <t>БМ 2.1</t>
  </si>
  <si>
    <t>Дене тәрбиесі/ Физическое воспитание</t>
  </si>
  <si>
    <t>БМ 2.2</t>
  </si>
  <si>
    <t>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</si>
  <si>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Құқық негіздері / Основы права</t>
  </si>
  <si>
    <t xml:space="preserve">Әлеуметтану / Социология </t>
  </si>
  <si>
    <t>Философия</t>
  </si>
  <si>
    <t>Мәдениеттану /Культурология</t>
  </si>
  <si>
    <t>кредит</t>
  </si>
  <si>
    <t xml:space="preserve">3W07161302 Автомобиль электр жабдықтарын жөндеу жөніндегі электрик/Электрик по ремонту автомобильного электрооборудования
</t>
  </si>
  <si>
    <t>Құрастыру процесінде бөлшектер мен тораптарды слесарлық өңдеуді орындау/Выполнение слесарной обработки деталей и узлов в процессе сборки</t>
  </si>
  <si>
    <t xml:space="preserve">Сызу/ Черчение
</t>
  </si>
  <si>
    <t xml:space="preserve">Стандарттау және метрология негіздері/ Основы стандартизации и метрологий
</t>
  </si>
  <si>
    <t>Электроника негіздерімен электротехника/ Электротехника с основами электроники</t>
  </si>
  <si>
    <t>Автомобиль құрылысы/                Устройство автомобиля</t>
  </si>
  <si>
    <t>Кәсіптік модульдер/      Профессиональные модули</t>
  </si>
  <si>
    <t>Экономикалық тиімділікке және шаруашылық қызметке талдау  жүргізу/Проведение анализа экономической эффективности и хозяйственной деятельности</t>
  </si>
  <si>
    <t>Экономика негіздері /                         Основы экономики</t>
  </si>
  <si>
    <t>Өндіріс экономикасы/                    Экономика производства</t>
  </si>
  <si>
    <t>Механизмдердің және автокөлік жүйелерінің конструкторлық ерекшеліктерін айқындау және есепке алу/Определение и учет конструктивных особенностей механизмов и систем автотранспорта</t>
  </si>
  <si>
    <t>Автокөліктер мен қозғалтқыштар теориясы/ Теория автомобилей и двигателей</t>
  </si>
  <si>
    <t>Пайдалану материалдары /Эксплуатационные материалы</t>
  </si>
  <si>
    <t>Модуль бойынша практика/              Практика по  модулью</t>
  </si>
  <si>
    <t xml:space="preserve">Электрондық жабдық негіздері бар автомобильдердің электр жабдықтары/ Электрооборудование автомобилей с основами электронного оборудования
</t>
  </si>
  <si>
    <t>Диагностика, монтаждау-бөлшектеу жұмыстарын орындау/ Выполнение диагностики, монтажно-демонтажных работ</t>
  </si>
  <si>
    <t xml:space="preserve"> Автомобильдердің электр жабдықтары мен электрондық жүйелеріне техникалық қызмет көрсету және жөндеу жүргізу/ Проведение технического обслуживания и ремонта электрооборудования и электронных систем автомобилей</t>
  </si>
  <si>
    <t>Электр жабдықтарын диагностикалау, техникалық қызмет көрсету және жөндеу/ Диагностика, техническое обслуживание и ремонт электрооборудования</t>
  </si>
  <si>
    <t>Автомобиль электр жабдықтарын жөндеу бойынша практикалық жұмыстарды орындау/ Выполнение практических работ по ремонту автомобильного электрооборудования</t>
  </si>
  <si>
    <t>Жұмысшы мамандығын алу/           Получение рабочей специальности</t>
  </si>
  <si>
    <t>Аралық аттестаттау/ Промежуточная аттестация</t>
  </si>
  <si>
    <t>Қорытынды аттестаттау/            Итоговая аттестация</t>
  </si>
  <si>
    <t>Барлығы міндетті оқу/ Всего на обязательное обучение</t>
  </si>
  <si>
    <t>Барлығы/ Всего</t>
  </si>
  <si>
    <t>Көлік және жөндеу қызметінің жұмысын ұйымдастыру кезінде басқарудың автоматтандырылған жүйесін қолдану /Применение автоматизированной системы управления при организации работы транспортной и ремонтной службы</t>
  </si>
  <si>
    <t>Басқарудың автоматтандырылған жүйелері/Автоматизированные системы управления</t>
  </si>
  <si>
    <t>Көліктер  логистикасы/                    Транспортная логистика</t>
  </si>
  <si>
    <t>Автокөлікті жөндеу                      /Ремонт автомобиля</t>
  </si>
  <si>
    <t>Электр жабдықтарын диагностикалау, техникалық қызмет көрсету және жөндеу/Диагностика, техническое обслуживание и ремонт электрооборудования</t>
  </si>
  <si>
    <t>Автокөлікке техникалық қызмет көрсету және жөндеу бойынша жұмысты жоспарлау және ұйымдастыру, жұмысқа бақылауды жүзеге асыру/Планирование и организация работ по техническому обслуживанию и ремонту автотранспорта, осуществление контроля за работой</t>
  </si>
  <si>
    <t>Автокөліктерге техникалық қызмет көрсету және жөндеу/Техническое обслуживание и ремонт авто</t>
  </si>
  <si>
    <t>Диплом алды практика/    Преддипломная практика</t>
  </si>
  <si>
    <t>Дипломдық жобалау/                Дипломное проектирование</t>
  </si>
  <si>
    <t>Барлығы/ всего</t>
  </si>
  <si>
    <t>Автокөлікті диагностикалау және жөндеу үшін жөндеу-технологиялық жабдықтарды іріктеу және қолдану/ Подбор и применение ремонтно-технологического оборудования для диагностики и ремонта автотранспорта</t>
  </si>
  <si>
    <t>Экономика негіздері/                          Основы экономики</t>
  </si>
  <si>
    <t>Еңбекті және қоршаған ортаны қорғау/  Охрана труда и окружающей среды</t>
  </si>
  <si>
    <t>Материалтану/ Материаловедение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</si>
</sst>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3" fillId="0" borderId="1" xfId="0" applyFont="1" applyBorder="1"/>
    <xf numFmtId="0" fontId="13" fillId="2" borderId="1" xfId="0" applyFont="1" applyFill="1" applyBorder="1"/>
    <xf numFmtId="0" fontId="12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6" fillId="0" borderId="5" xfId="0" applyFont="1" applyFill="1" applyBorder="1"/>
    <xf numFmtId="0" fontId="16" fillId="0" borderId="5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center" wrapText="1"/>
    </xf>
    <xf numFmtId="49" fontId="16" fillId="0" borderId="5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18" fillId="0" borderId="1" xfId="0" applyFont="1" applyFill="1" applyBorder="1"/>
    <xf numFmtId="0" fontId="16" fillId="0" borderId="1" xfId="0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7" xfId="0" applyFont="1" applyFill="1" applyBorder="1"/>
    <xf numFmtId="0" fontId="8" fillId="0" borderId="7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/>
    </xf>
    <xf numFmtId="0" fontId="19" fillId="0" borderId="5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18" fillId="0" borderId="7" xfId="0" applyFont="1" applyBorder="1" applyAlignment="1">
      <alignment horizontal="center"/>
    </xf>
    <xf numFmtId="0" fontId="19" fillId="0" borderId="7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21" fillId="0" borderId="1" xfId="0" applyFont="1" applyBorder="1"/>
    <xf numFmtId="0" fontId="16" fillId="0" borderId="1" xfId="0" applyFont="1" applyBorder="1"/>
    <xf numFmtId="0" fontId="20" fillId="0" borderId="7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87"/>
  <sheetViews>
    <sheetView tabSelected="1" topLeftCell="A48" zoomScale="80" zoomScaleNormal="80" workbookViewId="0">
      <selection activeCell="C61" sqref="C61"/>
    </sheetView>
  </sheetViews>
  <sheetFormatPr defaultRowHeight="15" x14ac:dyDescent="0.25"/>
  <cols>
    <col min="2" max="3" width="34.5703125" customWidth="1"/>
    <col min="8" max="8" width="13.42578125" bestFit="1" customWidth="1"/>
    <col min="9" max="9" width="13.42578125" customWidth="1"/>
    <col min="20" max="20" width="25.28515625" style="4" customWidth="1"/>
    <col min="21" max="42" width="9.140625" style="11"/>
  </cols>
  <sheetData>
    <row r="2" spans="1:42" ht="18.75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42" ht="15" customHeight="1" x14ac:dyDescent="0.25">
      <c r="A3" s="82" t="s">
        <v>1</v>
      </c>
      <c r="B3" s="83" t="s">
        <v>2</v>
      </c>
      <c r="C3" s="32"/>
      <c r="D3" s="83" t="s">
        <v>3</v>
      </c>
      <c r="E3" s="83"/>
      <c r="F3" s="83"/>
      <c r="G3" s="90" t="s">
        <v>93</v>
      </c>
      <c r="H3" s="93" t="s">
        <v>4</v>
      </c>
      <c r="I3" s="94"/>
      <c r="J3" s="94"/>
      <c r="K3" s="94"/>
      <c r="L3" s="94"/>
      <c r="M3" s="95"/>
      <c r="N3" s="83" t="s">
        <v>5</v>
      </c>
      <c r="O3" s="83"/>
      <c r="P3" s="83"/>
      <c r="Q3" s="83"/>
      <c r="R3" s="83"/>
      <c r="S3" s="83"/>
    </row>
    <row r="4" spans="1:42" x14ac:dyDescent="0.25">
      <c r="A4" s="82"/>
      <c r="B4" s="83"/>
      <c r="C4" s="32"/>
      <c r="D4" s="83" t="s">
        <v>6</v>
      </c>
      <c r="E4" s="83" t="s">
        <v>7</v>
      </c>
      <c r="F4" s="83" t="s">
        <v>8</v>
      </c>
      <c r="G4" s="91"/>
      <c r="H4" s="83" t="s">
        <v>9</v>
      </c>
      <c r="I4" s="93" t="s">
        <v>10</v>
      </c>
      <c r="J4" s="94"/>
      <c r="K4" s="94"/>
      <c r="L4" s="94"/>
      <c r="M4" s="95"/>
      <c r="N4" s="83" t="s">
        <v>11</v>
      </c>
      <c r="O4" s="83"/>
      <c r="P4" s="83" t="s">
        <v>12</v>
      </c>
      <c r="Q4" s="83"/>
      <c r="R4" s="83" t="s">
        <v>13</v>
      </c>
      <c r="S4" s="83"/>
    </row>
    <row r="5" spans="1:42" x14ac:dyDescent="0.25">
      <c r="A5" s="82"/>
      <c r="B5" s="83"/>
      <c r="C5" s="32"/>
      <c r="D5" s="83"/>
      <c r="E5" s="83"/>
      <c r="F5" s="83"/>
      <c r="G5" s="92"/>
      <c r="H5" s="83"/>
      <c r="I5" s="10" t="s">
        <v>14</v>
      </c>
      <c r="J5" s="10" t="s">
        <v>34</v>
      </c>
      <c r="K5" s="10" t="s">
        <v>35</v>
      </c>
      <c r="L5" s="32" t="s">
        <v>36</v>
      </c>
      <c r="M5" s="1" t="s">
        <v>37</v>
      </c>
      <c r="N5" s="1"/>
      <c r="O5" s="1"/>
      <c r="P5" s="1"/>
      <c r="Q5" s="1"/>
      <c r="R5" s="1"/>
      <c r="S5" s="1"/>
    </row>
    <row r="6" spans="1:42" x14ac:dyDescent="0.25">
      <c r="A6" s="2">
        <v>1</v>
      </c>
      <c r="B6" s="2">
        <v>2</v>
      </c>
      <c r="C6" s="2"/>
      <c r="D6" s="2">
        <v>3</v>
      </c>
      <c r="E6" s="2">
        <v>4</v>
      </c>
      <c r="F6" s="2">
        <v>5</v>
      </c>
      <c r="G6" s="2"/>
      <c r="H6" s="2">
        <v>6</v>
      </c>
      <c r="I6" s="2">
        <v>7</v>
      </c>
      <c r="J6" s="2">
        <v>8</v>
      </c>
      <c r="K6" s="2"/>
      <c r="L6" s="2"/>
      <c r="M6" s="2">
        <v>9</v>
      </c>
      <c r="N6" s="2">
        <v>10</v>
      </c>
      <c r="O6" s="2">
        <v>11</v>
      </c>
      <c r="P6" s="2">
        <v>12</v>
      </c>
      <c r="Q6" s="2">
        <v>13</v>
      </c>
      <c r="R6" s="2">
        <v>14</v>
      </c>
      <c r="S6" s="2">
        <v>15</v>
      </c>
    </row>
    <row r="7" spans="1:42" x14ac:dyDescent="0.25">
      <c r="A7" s="12"/>
      <c r="B7" s="13"/>
      <c r="C7" s="13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42" s="4" customFormat="1" ht="23.25" customHeight="1" x14ac:dyDescent="0.25">
      <c r="A8" s="34" t="s">
        <v>38</v>
      </c>
      <c r="B8" s="35" t="s">
        <v>39</v>
      </c>
      <c r="C8" s="36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s="4" customFormat="1" ht="23.25" customHeight="1" x14ac:dyDescent="0.25">
      <c r="A9" s="34" t="s">
        <v>40</v>
      </c>
      <c r="B9" s="38" t="s">
        <v>41</v>
      </c>
      <c r="C9" s="38"/>
      <c r="D9" s="20"/>
      <c r="E9" s="20">
        <v>2</v>
      </c>
      <c r="F9" s="20">
        <v>1</v>
      </c>
      <c r="G9" s="96">
        <v>3</v>
      </c>
      <c r="H9" s="20">
        <v>72</v>
      </c>
      <c r="I9" s="20">
        <v>24</v>
      </c>
      <c r="J9" s="20">
        <v>48</v>
      </c>
      <c r="K9" s="20"/>
      <c r="L9" s="20"/>
      <c r="M9" s="97"/>
      <c r="N9" s="98">
        <v>1</v>
      </c>
      <c r="O9" s="98">
        <v>2</v>
      </c>
      <c r="P9" s="97"/>
      <c r="Q9" s="39"/>
      <c r="R9" s="39"/>
      <c r="S9" s="39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2" s="4" customFormat="1" ht="23.25" customHeight="1" x14ac:dyDescent="0.25">
      <c r="A10" s="34" t="s">
        <v>42</v>
      </c>
      <c r="B10" s="38" t="s">
        <v>43</v>
      </c>
      <c r="C10" s="38"/>
      <c r="D10" s="20"/>
      <c r="E10" s="20"/>
      <c r="F10" s="20">
        <v>1</v>
      </c>
      <c r="G10" s="76">
        <v>2</v>
      </c>
      <c r="H10" s="20">
        <v>48</v>
      </c>
      <c r="I10" s="20">
        <v>24</v>
      </c>
      <c r="J10" s="20">
        <v>24</v>
      </c>
      <c r="K10" s="20"/>
      <c r="L10" s="20"/>
      <c r="M10" s="97"/>
      <c r="N10" s="98">
        <v>1</v>
      </c>
      <c r="O10" s="98">
        <v>1</v>
      </c>
      <c r="P10" s="97"/>
      <c r="Q10" s="39"/>
      <c r="R10" s="39"/>
      <c r="S10" s="39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2" s="4" customFormat="1" ht="23.25" customHeight="1" x14ac:dyDescent="0.25">
      <c r="A11" s="34" t="s">
        <v>44</v>
      </c>
      <c r="B11" s="38" t="s">
        <v>45</v>
      </c>
      <c r="C11" s="38"/>
      <c r="D11" s="20">
        <v>2</v>
      </c>
      <c r="E11" s="99"/>
      <c r="F11" s="20">
        <v>1</v>
      </c>
      <c r="G11" s="76">
        <v>5</v>
      </c>
      <c r="H11" s="20">
        <v>120</v>
      </c>
      <c r="I11" s="20">
        <v>48</v>
      </c>
      <c r="J11" s="20">
        <v>72</v>
      </c>
      <c r="K11" s="20"/>
      <c r="L11" s="20"/>
      <c r="M11" s="97"/>
      <c r="N11" s="98">
        <v>3</v>
      </c>
      <c r="O11" s="98">
        <v>2</v>
      </c>
      <c r="P11" s="97"/>
      <c r="Q11" s="39"/>
      <c r="R11" s="39"/>
      <c r="S11" s="39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pans="1:42" s="4" customFormat="1" ht="23.25" customHeight="1" x14ac:dyDescent="0.25">
      <c r="A12" s="34" t="s">
        <v>46</v>
      </c>
      <c r="B12" s="38" t="s">
        <v>47</v>
      </c>
      <c r="C12" s="38"/>
      <c r="D12" s="20"/>
      <c r="E12" s="20">
        <v>2</v>
      </c>
      <c r="F12" s="20">
        <v>1</v>
      </c>
      <c r="G12" s="96">
        <v>5</v>
      </c>
      <c r="H12" s="20">
        <v>120</v>
      </c>
      <c r="I12" s="20">
        <v>48</v>
      </c>
      <c r="J12" s="20">
        <v>72</v>
      </c>
      <c r="K12" s="20"/>
      <c r="L12" s="20"/>
      <c r="M12" s="97"/>
      <c r="N12" s="98">
        <v>3</v>
      </c>
      <c r="O12" s="98">
        <v>2</v>
      </c>
      <c r="P12" s="97"/>
      <c r="Q12" s="39"/>
      <c r="R12" s="39"/>
      <c r="S12" s="39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</row>
    <row r="13" spans="1:42" s="4" customFormat="1" ht="23.25" customHeight="1" x14ac:dyDescent="0.25">
      <c r="A13" s="34" t="s">
        <v>48</v>
      </c>
      <c r="B13" s="38" t="s">
        <v>49</v>
      </c>
      <c r="C13" s="38"/>
      <c r="D13" s="20">
        <v>2</v>
      </c>
      <c r="E13" s="20"/>
      <c r="F13" s="99"/>
      <c r="G13" s="76">
        <v>4</v>
      </c>
      <c r="H13" s="20">
        <v>96</v>
      </c>
      <c r="I13" s="20">
        <v>96</v>
      </c>
      <c r="J13" s="20"/>
      <c r="K13" s="20"/>
      <c r="L13" s="20"/>
      <c r="M13" s="97"/>
      <c r="N13" s="98">
        <v>2</v>
      </c>
      <c r="O13" s="98">
        <v>2</v>
      </c>
      <c r="P13" s="97"/>
      <c r="Q13" s="39"/>
      <c r="R13" s="39"/>
      <c r="S13" s="39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</row>
    <row r="14" spans="1:42" s="4" customFormat="1" ht="23.25" customHeight="1" x14ac:dyDescent="0.25">
      <c r="A14" s="34" t="s">
        <v>50</v>
      </c>
      <c r="B14" s="38" t="s">
        <v>16</v>
      </c>
      <c r="C14" s="38"/>
      <c r="D14" s="20">
        <v>2</v>
      </c>
      <c r="E14" s="20"/>
      <c r="F14" s="20">
        <v>2</v>
      </c>
      <c r="G14" s="96">
        <v>7</v>
      </c>
      <c r="H14" s="20">
        <v>168</v>
      </c>
      <c r="I14" s="20">
        <v>72</v>
      </c>
      <c r="J14" s="20">
        <v>96</v>
      </c>
      <c r="K14" s="20"/>
      <c r="L14" s="20"/>
      <c r="M14" s="97"/>
      <c r="N14" s="98">
        <v>3</v>
      </c>
      <c r="O14" s="98">
        <v>4</v>
      </c>
      <c r="P14" s="97"/>
      <c r="Q14" s="39"/>
      <c r="R14" s="39"/>
      <c r="S14" s="39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2" s="4" customFormat="1" ht="23.25" customHeight="1" x14ac:dyDescent="0.25">
      <c r="A15" s="34" t="s">
        <v>51</v>
      </c>
      <c r="B15" s="38" t="s">
        <v>17</v>
      </c>
      <c r="C15" s="38"/>
      <c r="D15" s="20"/>
      <c r="E15" s="20">
        <v>2</v>
      </c>
      <c r="F15" s="20">
        <v>1</v>
      </c>
      <c r="G15" s="96">
        <v>4</v>
      </c>
      <c r="H15" s="20">
        <v>96</v>
      </c>
      <c r="I15" s="20">
        <v>48</v>
      </c>
      <c r="J15" s="20">
        <v>48</v>
      </c>
      <c r="K15" s="20"/>
      <c r="L15" s="20"/>
      <c r="M15" s="97"/>
      <c r="N15" s="98">
        <v>2</v>
      </c>
      <c r="O15" s="98">
        <v>2</v>
      </c>
      <c r="P15" s="97"/>
      <c r="Q15" s="39"/>
      <c r="R15" s="39"/>
      <c r="S15" s="39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</row>
    <row r="16" spans="1:42" s="4" customFormat="1" ht="48" customHeight="1" x14ac:dyDescent="0.25">
      <c r="A16" s="34" t="s">
        <v>52</v>
      </c>
      <c r="B16" s="42" t="s">
        <v>53</v>
      </c>
      <c r="C16" s="42"/>
      <c r="D16" s="20"/>
      <c r="E16" s="20">
        <v>2</v>
      </c>
      <c r="F16" s="99"/>
      <c r="G16" s="76">
        <v>4</v>
      </c>
      <c r="H16" s="20">
        <v>96</v>
      </c>
      <c r="I16" s="20">
        <v>30</v>
      </c>
      <c r="J16" s="20">
        <v>66</v>
      </c>
      <c r="K16" s="20"/>
      <c r="L16" s="20"/>
      <c r="M16" s="97"/>
      <c r="N16" s="98">
        <v>2</v>
      </c>
      <c r="O16" s="98">
        <v>2</v>
      </c>
      <c r="P16" s="97"/>
      <c r="Q16" s="39"/>
      <c r="R16" s="39"/>
      <c r="S16" s="39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s="4" customFormat="1" ht="31.5" customHeight="1" x14ac:dyDescent="0.25">
      <c r="A17" s="34" t="s">
        <v>54</v>
      </c>
      <c r="B17" s="38" t="s">
        <v>55</v>
      </c>
      <c r="C17" s="38"/>
      <c r="D17" s="20"/>
      <c r="E17" s="20">
        <v>2</v>
      </c>
      <c r="F17" s="20"/>
      <c r="G17" s="76">
        <v>7</v>
      </c>
      <c r="H17" s="20">
        <v>168</v>
      </c>
      <c r="I17" s="20"/>
      <c r="J17" s="20">
        <v>168</v>
      </c>
      <c r="K17" s="20"/>
      <c r="L17" s="20"/>
      <c r="M17" s="97"/>
      <c r="N17" s="98">
        <v>3</v>
      </c>
      <c r="O17" s="98">
        <v>4</v>
      </c>
      <c r="P17" s="97"/>
      <c r="Q17" s="39"/>
      <c r="R17" s="39"/>
      <c r="S17" s="39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spans="1:42" s="4" customFormat="1" ht="23.25" customHeight="1" x14ac:dyDescent="0.25">
      <c r="A18" s="34" t="s">
        <v>56</v>
      </c>
      <c r="B18" s="38" t="s">
        <v>57</v>
      </c>
      <c r="C18" s="38"/>
      <c r="D18" s="20"/>
      <c r="E18" s="20">
        <v>2</v>
      </c>
      <c r="F18" s="20"/>
      <c r="G18" s="76">
        <v>2</v>
      </c>
      <c r="H18" s="20">
        <v>48</v>
      </c>
      <c r="I18" s="20"/>
      <c r="J18" s="20">
        <v>48</v>
      </c>
      <c r="K18" s="20"/>
      <c r="L18" s="20"/>
      <c r="M18" s="97"/>
      <c r="N18" s="98">
        <v>1</v>
      </c>
      <c r="O18" s="98">
        <v>1</v>
      </c>
      <c r="P18" s="97"/>
      <c r="Q18" s="39"/>
      <c r="R18" s="39"/>
      <c r="S18" s="39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2" s="4" customFormat="1" ht="27.75" customHeight="1" x14ac:dyDescent="0.25">
      <c r="A19" s="34"/>
      <c r="B19" s="43" t="s">
        <v>58</v>
      </c>
      <c r="C19" s="38"/>
      <c r="D19" s="20"/>
      <c r="E19" s="20"/>
      <c r="F19" s="20"/>
      <c r="G19" s="96"/>
      <c r="H19" s="20"/>
      <c r="I19" s="20"/>
      <c r="J19" s="20"/>
      <c r="K19" s="20"/>
      <c r="L19" s="20"/>
      <c r="M19" s="97"/>
      <c r="N19" s="98"/>
      <c r="O19" s="98"/>
      <c r="P19" s="97"/>
      <c r="Q19" s="39"/>
      <c r="R19" s="39"/>
      <c r="S19" s="39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</row>
    <row r="20" spans="1:42" s="4" customFormat="1" ht="23.25" customHeight="1" x14ac:dyDescent="0.25">
      <c r="A20" s="34" t="s">
        <v>59</v>
      </c>
      <c r="B20" s="38" t="s">
        <v>60</v>
      </c>
      <c r="C20" s="38"/>
      <c r="D20" s="20">
        <v>2</v>
      </c>
      <c r="E20" s="20"/>
      <c r="F20" s="20"/>
      <c r="G20" s="96">
        <v>5</v>
      </c>
      <c r="H20" s="20">
        <v>120</v>
      </c>
      <c r="I20" s="20">
        <v>72</v>
      </c>
      <c r="J20" s="20">
        <v>48</v>
      </c>
      <c r="K20" s="20"/>
      <c r="L20" s="20"/>
      <c r="M20" s="97"/>
      <c r="N20" s="98">
        <v>3</v>
      </c>
      <c r="O20" s="98">
        <v>2</v>
      </c>
      <c r="P20" s="97"/>
      <c r="Q20" s="39"/>
      <c r="R20" s="39"/>
      <c r="S20" s="39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</row>
    <row r="21" spans="1:42" s="4" customFormat="1" ht="23.25" customHeight="1" x14ac:dyDescent="0.25">
      <c r="A21" s="34" t="s">
        <v>61</v>
      </c>
      <c r="B21" s="38" t="s">
        <v>62</v>
      </c>
      <c r="C21" s="38"/>
      <c r="D21" s="20">
        <v>2</v>
      </c>
      <c r="E21" s="20"/>
      <c r="F21" s="20"/>
      <c r="G21" s="96">
        <v>5</v>
      </c>
      <c r="H21" s="20">
        <v>120</v>
      </c>
      <c r="I21" s="20">
        <v>72</v>
      </c>
      <c r="J21" s="20">
        <v>48</v>
      </c>
      <c r="K21" s="20"/>
      <c r="L21" s="20"/>
      <c r="M21" s="97"/>
      <c r="N21" s="98">
        <v>3</v>
      </c>
      <c r="O21" s="98">
        <v>2</v>
      </c>
      <c r="P21" s="97"/>
      <c r="Q21" s="39"/>
      <c r="R21" s="39"/>
      <c r="S21" s="39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</row>
    <row r="22" spans="1:42" s="4" customFormat="1" ht="23.25" customHeight="1" x14ac:dyDescent="0.25">
      <c r="A22" s="34"/>
      <c r="B22" s="43" t="s">
        <v>63</v>
      </c>
      <c r="C22" s="38"/>
      <c r="D22" s="20"/>
      <c r="E22" s="20"/>
      <c r="F22" s="20"/>
      <c r="G22" s="96"/>
      <c r="H22" s="20"/>
      <c r="I22" s="20"/>
      <c r="J22" s="20"/>
      <c r="K22" s="20"/>
      <c r="L22" s="20"/>
      <c r="M22" s="97"/>
      <c r="N22" s="98"/>
      <c r="O22" s="98"/>
      <c r="P22" s="97"/>
      <c r="Q22" s="39"/>
      <c r="R22" s="39"/>
      <c r="S22" s="39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s="4" customFormat="1" ht="23.25" customHeight="1" x14ac:dyDescent="0.25">
      <c r="A23" s="34" t="s">
        <v>64</v>
      </c>
      <c r="B23" s="38" t="s">
        <v>65</v>
      </c>
      <c r="C23" s="38"/>
      <c r="D23" s="20"/>
      <c r="E23" s="20">
        <v>1</v>
      </c>
      <c r="F23" s="20">
        <v>1</v>
      </c>
      <c r="G23" s="96">
        <v>2</v>
      </c>
      <c r="H23" s="20">
        <v>48</v>
      </c>
      <c r="I23" s="20">
        <v>24</v>
      </c>
      <c r="J23" s="20">
        <v>24</v>
      </c>
      <c r="K23" s="20"/>
      <c r="L23" s="20"/>
      <c r="M23" s="97"/>
      <c r="N23" s="98">
        <v>2</v>
      </c>
      <c r="O23" s="98"/>
      <c r="P23" s="97"/>
      <c r="Q23" s="39"/>
      <c r="R23" s="39"/>
      <c r="S23" s="39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</row>
    <row r="24" spans="1:42" s="4" customFormat="1" ht="23.25" customHeight="1" x14ac:dyDescent="0.25">
      <c r="A24" s="44" t="s">
        <v>66</v>
      </c>
      <c r="B24" s="38" t="s">
        <v>15</v>
      </c>
      <c r="C24" s="38"/>
      <c r="D24" s="20"/>
      <c r="E24" s="20">
        <v>2</v>
      </c>
      <c r="F24" s="20">
        <v>1</v>
      </c>
      <c r="G24" s="96">
        <v>2</v>
      </c>
      <c r="H24" s="20">
        <v>48</v>
      </c>
      <c r="I24" s="20">
        <v>24</v>
      </c>
      <c r="J24" s="20">
        <v>24</v>
      </c>
      <c r="K24" s="20"/>
      <c r="L24" s="20"/>
      <c r="M24" s="97"/>
      <c r="N24" s="98"/>
      <c r="O24" s="98">
        <v>2</v>
      </c>
      <c r="P24" s="97"/>
      <c r="Q24" s="39"/>
      <c r="R24" s="39"/>
      <c r="S24" s="39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s="4" customFormat="1" ht="32.25" customHeight="1" x14ac:dyDescent="0.25">
      <c r="A25" s="44"/>
      <c r="B25" s="43" t="s">
        <v>67</v>
      </c>
      <c r="C25" s="38"/>
      <c r="D25" s="76"/>
      <c r="E25" s="76"/>
      <c r="F25" s="76"/>
      <c r="G25" s="78">
        <v>3</v>
      </c>
      <c r="H25" s="100">
        <v>72</v>
      </c>
      <c r="I25" s="100">
        <v>72</v>
      </c>
      <c r="J25" s="100"/>
      <c r="K25" s="100"/>
      <c r="L25" s="100"/>
      <c r="M25" s="97"/>
      <c r="N25" s="98">
        <v>1</v>
      </c>
      <c r="O25" s="98">
        <v>2</v>
      </c>
      <c r="P25" s="97"/>
      <c r="Q25" s="39"/>
      <c r="R25" s="39"/>
      <c r="S25" s="39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s="4" customFormat="1" ht="29.25" customHeight="1" x14ac:dyDescent="0.25">
      <c r="A26" s="44"/>
      <c r="B26" s="43" t="s">
        <v>68</v>
      </c>
      <c r="C26" s="38"/>
      <c r="D26" s="41"/>
      <c r="E26" s="41"/>
      <c r="F26" s="41"/>
      <c r="G26" s="45">
        <f>G25+G24+G23+G21+G20+G18+G17+G16+G15+G14+G13+G12+G11+G10+G9</f>
        <v>60</v>
      </c>
      <c r="H26" s="45">
        <f t="shared" ref="H26:S26" si="0">H25+H24+H23+H21+H20+H18+H17+H16+H15+H14+H13+H12+H11+H10+H9</f>
        <v>1440</v>
      </c>
      <c r="I26" s="45">
        <f t="shared" si="0"/>
        <v>654</v>
      </c>
      <c r="J26" s="45">
        <f t="shared" si="0"/>
        <v>786</v>
      </c>
      <c r="K26" s="45">
        <f t="shared" si="0"/>
        <v>0</v>
      </c>
      <c r="L26" s="45">
        <f t="shared" si="0"/>
        <v>0</v>
      </c>
      <c r="M26" s="45">
        <f t="shared" si="0"/>
        <v>0</v>
      </c>
      <c r="N26" s="45">
        <f t="shared" si="0"/>
        <v>30</v>
      </c>
      <c r="O26" s="45">
        <f t="shared" si="0"/>
        <v>30</v>
      </c>
      <c r="P26" s="45">
        <f t="shared" si="0"/>
        <v>0</v>
      </c>
      <c r="Q26" s="45">
        <f t="shared" si="0"/>
        <v>0</v>
      </c>
      <c r="R26" s="45">
        <f t="shared" si="0"/>
        <v>0</v>
      </c>
      <c r="S26" s="45">
        <f t="shared" si="0"/>
        <v>0</v>
      </c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</row>
    <row r="27" spans="1:42" s="4" customFormat="1" ht="23.25" customHeight="1" x14ac:dyDescent="0.25">
      <c r="A27" s="44" t="s">
        <v>33</v>
      </c>
      <c r="B27" s="43" t="s">
        <v>69</v>
      </c>
      <c r="C27" s="38"/>
      <c r="D27" s="41"/>
      <c r="E27" s="41"/>
      <c r="F27" s="41"/>
      <c r="G27" s="45">
        <v>4</v>
      </c>
      <c r="H27" s="46">
        <v>96</v>
      </c>
      <c r="I27" s="46"/>
      <c r="J27" s="46">
        <v>96</v>
      </c>
      <c r="K27" s="46"/>
      <c r="L27" s="46"/>
      <c r="M27" s="39"/>
      <c r="N27" s="40">
        <v>2</v>
      </c>
      <c r="O27" s="40">
        <v>2</v>
      </c>
      <c r="P27" s="39"/>
      <c r="Q27" s="39"/>
      <c r="R27" s="39"/>
      <c r="S27" s="39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</row>
    <row r="28" spans="1:42" s="4" customFormat="1" ht="23.25" customHeight="1" x14ac:dyDescent="0.25">
      <c r="A28" s="44" t="s">
        <v>31</v>
      </c>
      <c r="B28" s="43" t="s">
        <v>32</v>
      </c>
      <c r="C28" s="38"/>
      <c r="D28" s="41"/>
      <c r="E28" s="41"/>
      <c r="F28" s="41"/>
      <c r="G28" s="45">
        <v>4</v>
      </c>
      <c r="H28" s="46">
        <v>96</v>
      </c>
      <c r="I28" s="46">
        <v>96</v>
      </c>
      <c r="J28" s="46"/>
      <c r="K28" s="46"/>
      <c r="L28" s="46"/>
      <c r="M28" s="39"/>
      <c r="N28" s="40">
        <v>2</v>
      </c>
      <c r="O28" s="40">
        <v>2</v>
      </c>
      <c r="P28" s="39"/>
      <c r="Q28" s="39"/>
      <c r="R28" s="39"/>
      <c r="S28" s="39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</row>
    <row r="29" spans="1:42" s="4" customFormat="1" ht="23.25" customHeight="1" x14ac:dyDescent="0.25">
      <c r="A29" s="44"/>
      <c r="B29" s="47" t="s">
        <v>70</v>
      </c>
      <c r="C29" s="48"/>
      <c r="D29" s="45"/>
      <c r="E29" s="45"/>
      <c r="F29" s="45"/>
      <c r="G29" s="49">
        <v>68</v>
      </c>
      <c r="H29" s="46">
        <v>1632</v>
      </c>
      <c r="I29" s="46">
        <v>750</v>
      </c>
      <c r="J29" s="46">
        <v>882</v>
      </c>
      <c r="K29" s="46"/>
      <c r="L29" s="46"/>
      <c r="M29" s="39"/>
      <c r="N29" s="40">
        <v>34</v>
      </c>
      <c r="O29" s="40">
        <v>34</v>
      </c>
      <c r="P29" s="39"/>
      <c r="Q29" s="39"/>
      <c r="R29" s="39"/>
      <c r="S29" s="39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</row>
    <row r="30" spans="1:42" s="4" customFormat="1" ht="23.25" customHeight="1" x14ac:dyDescent="0.25">
      <c r="A30" s="44"/>
      <c r="B30" s="47"/>
      <c r="C30" s="48"/>
      <c r="D30" s="45"/>
      <c r="E30" s="45"/>
      <c r="F30" s="45"/>
      <c r="G30" s="49"/>
      <c r="H30" s="46"/>
      <c r="I30" s="46"/>
      <c r="J30" s="46"/>
      <c r="K30" s="46"/>
      <c r="L30" s="46"/>
      <c r="M30" s="39"/>
      <c r="N30" s="39"/>
      <c r="O30" s="39"/>
      <c r="P30" s="39"/>
      <c r="Q30" s="39"/>
      <c r="R30" s="39"/>
      <c r="S30" s="39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 ht="51.75" customHeight="1" x14ac:dyDescent="0.25">
      <c r="A31" s="6"/>
      <c r="B31" s="101" t="s">
        <v>94</v>
      </c>
      <c r="C31" s="102"/>
      <c r="D31" s="26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42" ht="42.75" customHeight="1" x14ac:dyDescent="0.25">
      <c r="A32" s="50" t="s">
        <v>71</v>
      </c>
      <c r="B32" s="71" t="s">
        <v>72</v>
      </c>
      <c r="C32" s="51"/>
      <c r="D32" s="52"/>
      <c r="E32" s="52"/>
      <c r="F32" s="52"/>
      <c r="G32" s="52">
        <f>G33+G34+G35</f>
        <v>9</v>
      </c>
      <c r="H32" s="52">
        <f t="shared" ref="H32:S32" si="1">H33+H34+H35</f>
        <v>216</v>
      </c>
      <c r="I32" s="52">
        <f t="shared" si="1"/>
        <v>60</v>
      </c>
      <c r="J32" s="52">
        <f t="shared" si="1"/>
        <v>156</v>
      </c>
      <c r="K32" s="52">
        <f t="shared" si="1"/>
        <v>0</v>
      </c>
      <c r="L32" s="52">
        <f t="shared" si="1"/>
        <v>0</v>
      </c>
      <c r="M32" s="52">
        <f t="shared" si="1"/>
        <v>0</v>
      </c>
      <c r="N32" s="52">
        <f t="shared" si="1"/>
        <v>0</v>
      </c>
      <c r="O32" s="52">
        <f t="shared" si="1"/>
        <v>0</v>
      </c>
      <c r="P32" s="52">
        <f t="shared" si="1"/>
        <v>4</v>
      </c>
      <c r="Q32" s="52">
        <f t="shared" si="1"/>
        <v>5</v>
      </c>
      <c r="R32" s="52">
        <f t="shared" si="1"/>
        <v>0</v>
      </c>
      <c r="S32" s="52">
        <f t="shared" si="1"/>
        <v>0</v>
      </c>
    </row>
    <row r="33" spans="1:23" ht="56.25" customHeight="1" x14ac:dyDescent="0.25">
      <c r="A33" s="50" t="s">
        <v>73</v>
      </c>
      <c r="B33" s="53" t="s">
        <v>74</v>
      </c>
      <c r="C33" s="125" t="s">
        <v>75</v>
      </c>
      <c r="D33" s="72"/>
      <c r="E33" s="72">
        <v>4</v>
      </c>
      <c r="F33" s="72"/>
      <c r="G33" s="73">
        <v>4</v>
      </c>
      <c r="H33" s="73">
        <v>96</v>
      </c>
      <c r="I33" s="74"/>
      <c r="J33" s="73">
        <v>96</v>
      </c>
      <c r="K33" s="75"/>
      <c r="L33" s="75"/>
      <c r="M33" s="75"/>
      <c r="N33" s="75"/>
      <c r="O33" s="75"/>
      <c r="P33" s="73">
        <v>2</v>
      </c>
      <c r="Q33" s="73">
        <v>2</v>
      </c>
      <c r="R33" s="74"/>
      <c r="S33" s="47"/>
    </row>
    <row r="34" spans="1:23" ht="71.25" customHeight="1" x14ac:dyDescent="0.25">
      <c r="A34" s="50" t="s">
        <v>76</v>
      </c>
      <c r="B34" s="54" t="s">
        <v>77</v>
      </c>
      <c r="C34" s="126" t="s">
        <v>78</v>
      </c>
      <c r="D34" s="76">
        <v>3</v>
      </c>
      <c r="E34" s="76"/>
      <c r="F34" s="76"/>
      <c r="G34" s="76">
        <v>3</v>
      </c>
      <c r="H34" s="76">
        <v>72</v>
      </c>
      <c r="I34" s="76">
        <v>36</v>
      </c>
      <c r="J34" s="76">
        <v>36</v>
      </c>
      <c r="K34" s="76"/>
      <c r="L34" s="76"/>
      <c r="M34" s="76"/>
      <c r="N34" s="76"/>
      <c r="O34" s="76"/>
      <c r="P34" s="76"/>
      <c r="Q34" s="76">
        <v>3</v>
      </c>
      <c r="R34" s="76"/>
      <c r="S34" s="55"/>
    </row>
    <row r="35" spans="1:23" ht="81" customHeight="1" x14ac:dyDescent="0.25">
      <c r="A35" s="50" t="s">
        <v>79</v>
      </c>
      <c r="B35" s="56" t="s">
        <v>80</v>
      </c>
      <c r="C35" s="127" t="s">
        <v>129</v>
      </c>
      <c r="D35" s="72"/>
      <c r="E35" s="72">
        <v>3</v>
      </c>
      <c r="F35" s="72"/>
      <c r="G35" s="73">
        <v>2</v>
      </c>
      <c r="H35" s="73">
        <v>48</v>
      </c>
      <c r="I35" s="72">
        <v>24</v>
      </c>
      <c r="J35" s="73">
        <v>24</v>
      </c>
      <c r="K35" s="73"/>
      <c r="L35" s="73"/>
      <c r="M35" s="73"/>
      <c r="N35" s="73"/>
      <c r="O35" s="73"/>
      <c r="P35" s="73">
        <v>2</v>
      </c>
      <c r="Q35" s="73"/>
      <c r="R35" s="73"/>
      <c r="S35" s="57"/>
    </row>
    <row r="36" spans="1:23" ht="33" customHeight="1" x14ac:dyDescent="0.25">
      <c r="A36" s="8" t="s">
        <v>18</v>
      </c>
      <c r="B36" s="17" t="s">
        <v>19</v>
      </c>
      <c r="C36" s="17"/>
      <c r="D36" s="23"/>
      <c r="E36" s="23"/>
      <c r="F36" s="23"/>
      <c r="G36" s="77">
        <f>G37+G38+G39+G40+G41+G42+G43+G44+G45+G46+G47+G48+G49+G50</f>
        <v>51</v>
      </c>
      <c r="H36" s="77">
        <f t="shared" ref="H36:S36" si="2">H37+H38+H39+H40+H41+H42+H43+H44+H45+H46+H47+H48+H49+H50</f>
        <v>1224</v>
      </c>
      <c r="I36" s="77">
        <f t="shared" si="2"/>
        <v>0</v>
      </c>
      <c r="J36" s="77">
        <f t="shared" si="2"/>
        <v>504</v>
      </c>
      <c r="K36" s="77">
        <f t="shared" si="2"/>
        <v>0</v>
      </c>
      <c r="L36" s="77">
        <f t="shared" si="2"/>
        <v>720</v>
      </c>
      <c r="M36" s="77">
        <f t="shared" si="2"/>
        <v>0</v>
      </c>
      <c r="N36" s="77">
        <f t="shared" si="2"/>
        <v>0</v>
      </c>
      <c r="O36" s="77">
        <f t="shared" si="2"/>
        <v>0</v>
      </c>
      <c r="P36" s="77">
        <f t="shared" si="2"/>
        <v>26</v>
      </c>
      <c r="Q36" s="77">
        <f t="shared" si="2"/>
        <v>25</v>
      </c>
      <c r="R36" s="77">
        <f t="shared" si="2"/>
        <v>0</v>
      </c>
      <c r="S36" s="77">
        <f t="shared" si="2"/>
        <v>0</v>
      </c>
    </row>
    <row r="37" spans="1:23" ht="48.75" customHeight="1" x14ac:dyDescent="0.25">
      <c r="A37" s="103" t="s">
        <v>20</v>
      </c>
      <c r="B37" s="103" t="s">
        <v>95</v>
      </c>
      <c r="C37" s="104" t="s">
        <v>130</v>
      </c>
      <c r="D37" s="22"/>
      <c r="E37" s="22"/>
      <c r="F37" s="22"/>
      <c r="G37" s="19">
        <v>3</v>
      </c>
      <c r="H37" s="19">
        <v>72</v>
      </c>
      <c r="I37" s="24"/>
      <c r="J37" s="19">
        <v>72</v>
      </c>
      <c r="K37" s="24"/>
      <c r="L37" s="24"/>
      <c r="M37" s="24"/>
      <c r="N37" s="24"/>
      <c r="O37" s="24"/>
      <c r="P37" s="19">
        <v>3</v>
      </c>
      <c r="Q37" s="19"/>
      <c r="R37" s="19"/>
      <c r="S37" s="19"/>
      <c r="W37" s="11">
        <f>SUM(P37:V37)</f>
        <v>3</v>
      </c>
    </row>
    <row r="38" spans="1:23" ht="25.5" x14ac:dyDescent="0.25">
      <c r="A38" s="105"/>
      <c r="B38" s="105"/>
      <c r="C38" s="106" t="s">
        <v>96</v>
      </c>
      <c r="D38" s="9"/>
      <c r="E38" s="7">
        <v>3</v>
      </c>
      <c r="F38" s="7"/>
      <c r="G38" s="7">
        <v>3</v>
      </c>
      <c r="H38" s="7">
        <v>72</v>
      </c>
      <c r="I38" s="7"/>
      <c r="J38" s="7">
        <v>48</v>
      </c>
      <c r="K38" s="7"/>
      <c r="L38" s="7">
        <v>24</v>
      </c>
      <c r="M38" s="61"/>
      <c r="N38" s="7"/>
      <c r="O38" s="7"/>
      <c r="P38" s="7">
        <v>3</v>
      </c>
      <c r="Q38" s="61"/>
      <c r="R38" s="19"/>
      <c r="S38" s="19"/>
    </row>
    <row r="39" spans="1:23" ht="45.75" customHeight="1" x14ac:dyDescent="0.25">
      <c r="A39" s="105"/>
      <c r="B39" s="105"/>
      <c r="C39" s="107" t="s">
        <v>97</v>
      </c>
      <c r="D39" s="9"/>
      <c r="E39" s="7"/>
      <c r="F39" s="7"/>
      <c r="G39" s="7">
        <v>3</v>
      </c>
      <c r="H39" s="7">
        <v>72</v>
      </c>
      <c r="I39" s="7"/>
      <c r="J39" s="7">
        <v>72</v>
      </c>
      <c r="K39" s="7"/>
      <c r="L39" s="7"/>
      <c r="M39" s="61"/>
      <c r="N39" s="7"/>
      <c r="O39" s="7"/>
      <c r="P39" s="7">
        <v>3</v>
      </c>
      <c r="Q39" s="61"/>
      <c r="R39" s="19"/>
      <c r="S39" s="19"/>
    </row>
    <row r="40" spans="1:23" ht="18.75" x14ac:dyDescent="0.25">
      <c r="A40" s="105"/>
      <c r="B40" s="105"/>
      <c r="C40" s="106" t="s">
        <v>131</v>
      </c>
      <c r="D40" s="9"/>
      <c r="E40" s="7"/>
      <c r="F40" s="7"/>
      <c r="G40" s="7">
        <v>3</v>
      </c>
      <c r="H40" s="7">
        <v>72</v>
      </c>
      <c r="I40" s="7"/>
      <c r="J40" s="7">
        <v>24</v>
      </c>
      <c r="K40" s="7"/>
      <c r="L40" s="7">
        <v>48</v>
      </c>
      <c r="M40" s="61"/>
      <c r="N40" s="7"/>
      <c r="O40" s="7"/>
      <c r="P40" s="7">
        <v>3</v>
      </c>
      <c r="Q40" s="61"/>
      <c r="R40" s="19"/>
      <c r="S40" s="19"/>
    </row>
    <row r="41" spans="1:23" ht="35.25" customHeight="1" x14ac:dyDescent="0.25">
      <c r="A41" s="108"/>
      <c r="B41" s="108"/>
      <c r="C41" s="106" t="s">
        <v>107</v>
      </c>
      <c r="D41" s="9"/>
      <c r="E41" s="7"/>
      <c r="F41" s="7"/>
      <c r="G41" s="7">
        <v>5</v>
      </c>
      <c r="H41" s="7">
        <v>120</v>
      </c>
      <c r="I41" s="7"/>
      <c r="J41" s="7"/>
      <c r="K41" s="7"/>
      <c r="L41" s="7">
        <v>120</v>
      </c>
      <c r="M41" s="61"/>
      <c r="N41" s="7"/>
      <c r="O41" s="7"/>
      <c r="P41" s="7">
        <v>5</v>
      </c>
      <c r="Q41" s="61"/>
      <c r="R41" s="19"/>
      <c r="S41" s="19"/>
    </row>
    <row r="42" spans="1:23" ht="42.75" customHeight="1" x14ac:dyDescent="0.25">
      <c r="A42" s="103" t="s">
        <v>21</v>
      </c>
      <c r="B42" s="103" t="s">
        <v>109</v>
      </c>
      <c r="C42" s="104" t="s">
        <v>98</v>
      </c>
      <c r="D42" s="3"/>
      <c r="E42" s="3"/>
      <c r="F42" s="3"/>
      <c r="G42" s="7">
        <v>3</v>
      </c>
      <c r="H42" s="7">
        <v>72</v>
      </c>
      <c r="I42" s="7"/>
      <c r="J42" s="7">
        <v>48</v>
      </c>
      <c r="K42" s="7"/>
      <c r="L42" s="7">
        <v>24</v>
      </c>
      <c r="M42" s="7"/>
      <c r="N42" s="7"/>
      <c r="O42" s="7"/>
      <c r="P42" s="7">
        <v>3</v>
      </c>
      <c r="Q42" s="7"/>
      <c r="R42" s="7"/>
      <c r="S42" s="7"/>
      <c r="T42" s="62"/>
    </row>
    <row r="43" spans="1:23" ht="27.75" customHeight="1" x14ac:dyDescent="0.25">
      <c r="A43" s="105"/>
      <c r="B43" s="105"/>
      <c r="C43" s="104" t="s">
        <v>99</v>
      </c>
      <c r="D43" s="3"/>
      <c r="E43" s="3"/>
      <c r="F43" s="3"/>
      <c r="G43" s="7">
        <v>3</v>
      </c>
      <c r="H43" s="7">
        <v>72</v>
      </c>
      <c r="I43" s="7"/>
      <c r="J43" s="7">
        <v>48</v>
      </c>
      <c r="K43" s="7"/>
      <c r="L43" s="7">
        <v>24</v>
      </c>
      <c r="M43" s="7"/>
      <c r="N43" s="7"/>
      <c r="O43" s="7"/>
      <c r="P43" s="7">
        <v>3</v>
      </c>
      <c r="Q43" s="7"/>
      <c r="R43" s="7"/>
      <c r="S43" s="7"/>
      <c r="T43" s="62"/>
    </row>
    <row r="44" spans="1:23" ht="65.25" customHeight="1" x14ac:dyDescent="0.25">
      <c r="A44" s="105"/>
      <c r="B44" s="105"/>
      <c r="C44" s="129" t="s">
        <v>108</v>
      </c>
      <c r="D44" s="3"/>
      <c r="E44" s="3"/>
      <c r="F44" s="3"/>
      <c r="G44" s="7">
        <v>3</v>
      </c>
      <c r="H44" s="7">
        <v>72</v>
      </c>
      <c r="I44" s="7"/>
      <c r="J44" s="7">
        <v>48</v>
      </c>
      <c r="K44" s="7"/>
      <c r="L44" s="7">
        <v>24</v>
      </c>
      <c r="M44" s="7"/>
      <c r="N44" s="7"/>
      <c r="O44" s="7"/>
      <c r="P44" s="7"/>
      <c r="Q44" s="7">
        <v>3</v>
      </c>
      <c r="R44" s="7"/>
      <c r="S44" s="7"/>
      <c r="T44" s="62"/>
    </row>
    <row r="45" spans="1:23" ht="32.25" customHeight="1" x14ac:dyDescent="0.25">
      <c r="A45" s="108"/>
      <c r="B45" s="108"/>
      <c r="C45" s="106" t="s">
        <v>107</v>
      </c>
      <c r="D45" s="7">
        <v>4</v>
      </c>
      <c r="E45" s="7"/>
      <c r="F45" s="7">
        <v>1</v>
      </c>
      <c r="G45" s="7">
        <v>5</v>
      </c>
      <c r="H45" s="7">
        <v>120</v>
      </c>
      <c r="I45" s="7"/>
      <c r="J45" s="7"/>
      <c r="K45" s="7"/>
      <c r="L45" s="7">
        <v>120</v>
      </c>
      <c r="M45" s="61"/>
      <c r="N45" s="7"/>
      <c r="O45" s="7"/>
      <c r="P45" s="7">
        <v>2</v>
      </c>
      <c r="Q45" s="7">
        <v>3</v>
      </c>
      <c r="R45" s="19"/>
      <c r="S45" s="19"/>
    </row>
    <row r="46" spans="1:23" ht="75.75" customHeight="1" x14ac:dyDescent="0.25">
      <c r="A46" s="109"/>
      <c r="B46" s="110" t="s">
        <v>110</v>
      </c>
      <c r="C46" s="111" t="s">
        <v>111</v>
      </c>
      <c r="D46" s="22"/>
      <c r="E46" s="22"/>
      <c r="F46" s="22"/>
      <c r="G46" s="19">
        <v>3</v>
      </c>
      <c r="H46" s="19">
        <v>72</v>
      </c>
      <c r="I46" s="24"/>
      <c r="J46" s="19">
        <v>72</v>
      </c>
      <c r="K46" s="24"/>
      <c r="L46" s="24"/>
      <c r="M46" s="24"/>
      <c r="N46" s="24"/>
      <c r="O46" s="24"/>
      <c r="P46" s="19"/>
      <c r="Q46" s="19">
        <v>3</v>
      </c>
      <c r="R46" s="19"/>
      <c r="S46" s="19"/>
    </row>
    <row r="47" spans="1:23" ht="38.25" customHeight="1" x14ac:dyDescent="0.25">
      <c r="A47" s="112"/>
      <c r="B47" s="113"/>
      <c r="C47" s="106" t="s">
        <v>107</v>
      </c>
      <c r="D47" s="7">
        <v>3</v>
      </c>
      <c r="E47" s="7"/>
      <c r="F47" s="7">
        <v>1</v>
      </c>
      <c r="G47" s="7">
        <v>5</v>
      </c>
      <c r="H47" s="7">
        <v>120</v>
      </c>
      <c r="I47" s="7"/>
      <c r="J47" s="7"/>
      <c r="K47" s="7"/>
      <c r="L47" s="7">
        <v>120</v>
      </c>
      <c r="M47" s="61"/>
      <c r="N47" s="7"/>
      <c r="O47" s="7"/>
      <c r="P47" s="63"/>
      <c r="Q47" s="63">
        <v>5</v>
      </c>
      <c r="R47" s="63"/>
      <c r="S47" s="19"/>
    </row>
    <row r="48" spans="1:23" ht="88.5" customHeight="1" x14ac:dyDescent="0.25">
      <c r="A48" s="114" t="s">
        <v>22</v>
      </c>
      <c r="B48" s="114" t="s">
        <v>112</v>
      </c>
      <c r="C48" s="104" t="s">
        <v>113</v>
      </c>
      <c r="D48" s="22"/>
      <c r="E48" s="22"/>
      <c r="F48" s="22"/>
      <c r="G48" s="19">
        <v>9</v>
      </c>
      <c r="H48" s="24">
        <v>216</v>
      </c>
      <c r="I48" s="24"/>
      <c r="J48" s="24"/>
      <c r="K48" s="24"/>
      <c r="L48" s="24">
        <v>216</v>
      </c>
      <c r="M48" s="24"/>
      <c r="N48" s="24"/>
      <c r="O48" s="24"/>
      <c r="P48" s="19"/>
      <c r="Q48" s="19">
        <v>9</v>
      </c>
      <c r="R48" s="19"/>
      <c r="S48" s="19"/>
    </row>
    <row r="49" spans="1:20" ht="25.5" x14ac:dyDescent="0.25">
      <c r="A49" s="104"/>
      <c r="B49" s="115" t="s">
        <v>114</v>
      </c>
      <c r="C49" s="115"/>
      <c r="D49" s="8"/>
      <c r="E49" s="8"/>
      <c r="F49" s="8"/>
      <c r="G49" s="66">
        <v>2</v>
      </c>
      <c r="H49" s="65">
        <v>48</v>
      </c>
      <c r="I49" s="65"/>
      <c r="J49" s="65">
        <v>48</v>
      </c>
      <c r="K49" s="65"/>
      <c r="L49" s="65"/>
      <c r="M49" s="65"/>
      <c r="N49" s="65"/>
      <c r="O49" s="65"/>
      <c r="P49" s="63">
        <v>1</v>
      </c>
      <c r="Q49" s="63">
        <v>1</v>
      </c>
      <c r="R49" s="63"/>
      <c r="S49" s="63"/>
    </row>
    <row r="50" spans="1:20" ht="25.5" x14ac:dyDescent="0.25">
      <c r="A50" s="104"/>
      <c r="B50" s="115" t="s">
        <v>115</v>
      </c>
      <c r="C50" s="115"/>
      <c r="D50" s="8"/>
      <c r="E50" s="8"/>
      <c r="F50" s="8"/>
      <c r="G50" s="66">
        <v>1</v>
      </c>
      <c r="H50" s="65">
        <v>24</v>
      </c>
      <c r="I50" s="65"/>
      <c r="J50" s="65">
        <v>24</v>
      </c>
      <c r="K50" s="65"/>
      <c r="L50" s="65"/>
      <c r="M50" s="65"/>
      <c r="N50" s="65"/>
      <c r="O50" s="65"/>
      <c r="P50" s="63"/>
      <c r="Q50" s="63">
        <v>1</v>
      </c>
      <c r="R50" s="63"/>
      <c r="S50" s="63"/>
    </row>
    <row r="51" spans="1:20" ht="27.75" customHeight="1" x14ac:dyDescent="0.25">
      <c r="A51" s="104"/>
      <c r="B51" s="115" t="s">
        <v>116</v>
      </c>
      <c r="C51" s="115"/>
      <c r="D51" s="8"/>
      <c r="E51" s="8"/>
      <c r="F51" s="8"/>
      <c r="G51" s="66">
        <f>G36+G32</f>
        <v>60</v>
      </c>
      <c r="H51" s="66">
        <f t="shared" ref="H51:S51" si="3">H36+H32</f>
        <v>1440</v>
      </c>
      <c r="I51" s="66">
        <f t="shared" si="3"/>
        <v>60</v>
      </c>
      <c r="J51" s="66">
        <f t="shared" si="3"/>
        <v>660</v>
      </c>
      <c r="K51" s="66">
        <f t="shared" si="3"/>
        <v>0</v>
      </c>
      <c r="L51" s="66">
        <f t="shared" si="3"/>
        <v>720</v>
      </c>
      <c r="M51" s="66">
        <f t="shared" si="3"/>
        <v>0</v>
      </c>
      <c r="N51" s="66">
        <f t="shared" si="3"/>
        <v>0</v>
      </c>
      <c r="O51" s="66">
        <f t="shared" si="3"/>
        <v>0</v>
      </c>
      <c r="P51" s="66">
        <f t="shared" si="3"/>
        <v>30</v>
      </c>
      <c r="Q51" s="66">
        <f t="shared" si="3"/>
        <v>30</v>
      </c>
      <c r="R51" s="66">
        <f t="shared" si="3"/>
        <v>0</v>
      </c>
      <c r="S51" s="66">
        <f t="shared" si="3"/>
        <v>0</v>
      </c>
    </row>
    <row r="52" spans="1:20" ht="15.75" x14ac:dyDescent="0.25">
      <c r="A52" s="104" t="s">
        <v>33</v>
      </c>
      <c r="B52" s="115" t="s">
        <v>69</v>
      </c>
      <c r="C52" s="115"/>
      <c r="D52" s="8"/>
      <c r="E52" s="8"/>
      <c r="F52" s="8"/>
      <c r="G52" s="66">
        <v>4</v>
      </c>
      <c r="H52" s="65">
        <v>96</v>
      </c>
      <c r="I52" s="64"/>
      <c r="J52" s="64"/>
      <c r="K52" s="64"/>
      <c r="L52" s="64"/>
      <c r="M52" s="65">
        <v>96</v>
      </c>
      <c r="N52" s="65"/>
      <c r="O52" s="65"/>
      <c r="P52" s="63">
        <v>2</v>
      </c>
      <c r="Q52" s="63">
        <v>2</v>
      </c>
      <c r="R52" s="63"/>
      <c r="S52" s="63"/>
    </row>
    <row r="53" spans="1:20" ht="15.75" x14ac:dyDescent="0.25">
      <c r="A53" s="104" t="s">
        <v>31</v>
      </c>
      <c r="B53" s="115" t="s">
        <v>81</v>
      </c>
      <c r="C53" s="115"/>
      <c r="D53" s="8"/>
      <c r="E53" s="8"/>
      <c r="F53" s="8"/>
      <c r="G53" s="66">
        <v>5</v>
      </c>
      <c r="H53" s="65">
        <v>120</v>
      </c>
      <c r="I53" s="64"/>
      <c r="J53" s="64"/>
      <c r="K53" s="64"/>
      <c r="L53" s="64"/>
      <c r="M53" s="65">
        <v>120</v>
      </c>
      <c r="N53" s="65"/>
      <c r="O53" s="65"/>
      <c r="P53" s="63">
        <v>2</v>
      </c>
      <c r="Q53" s="63">
        <v>3</v>
      </c>
      <c r="R53" s="63"/>
      <c r="S53" s="63"/>
    </row>
    <row r="54" spans="1:20" ht="15.75" x14ac:dyDescent="0.25">
      <c r="A54" s="104"/>
      <c r="B54" s="115" t="s">
        <v>117</v>
      </c>
      <c r="C54" s="115"/>
      <c r="D54" s="8"/>
      <c r="E54" s="8"/>
      <c r="F54" s="8"/>
      <c r="G54" s="66">
        <f>G53+G52+G51</f>
        <v>69</v>
      </c>
      <c r="H54" s="66">
        <f t="shared" ref="H54:S54" si="4">H53+H52+H51</f>
        <v>1656</v>
      </c>
      <c r="I54" s="66">
        <f t="shared" si="4"/>
        <v>60</v>
      </c>
      <c r="J54" s="66">
        <f t="shared" si="4"/>
        <v>660</v>
      </c>
      <c r="K54" s="66">
        <f t="shared" si="4"/>
        <v>0</v>
      </c>
      <c r="L54" s="66">
        <f t="shared" si="4"/>
        <v>720</v>
      </c>
      <c r="M54" s="66">
        <f t="shared" si="4"/>
        <v>216</v>
      </c>
      <c r="N54" s="66">
        <f t="shared" si="4"/>
        <v>0</v>
      </c>
      <c r="O54" s="66">
        <f t="shared" si="4"/>
        <v>0</v>
      </c>
      <c r="P54" s="69">
        <f t="shared" si="4"/>
        <v>34</v>
      </c>
      <c r="Q54" s="69">
        <f t="shared" si="4"/>
        <v>35</v>
      </c>
      <c r="R54" s="69">
        <f t="shared" si="4"/>
        <v>0</v>
      </c>
      <c r="S54" s="69">
        <f t="shared" si="4"/>
        <v>0</v>
      </c>
    </row>
    <row r="55" spans="1:20" ht="28.5" customHeight="1" x14ac:dyDescent="0.25">
      <c r="A55" s="104"/>
      <c r="B55" s="122" t="s">
        <v>82</v>
      </c>
      <c r="C55" s="115"/>
      <c r="D55" s="8"/>
      <c r="E55" s="8"/>
      <c r="F55" s="4"/>
      <c r="G55" s="15"/>
      <c r="H55" s="3"/>
      <c r="I55" s="3"/>
      <c r="J55" s="3"/>
      <c r="K55" s="3"/>
      <c r="L55" s="3"/>
      <c r="M55" s="3"/>
      <c r="N55" s="3"/>
      <c r="O55" s="3"/>
      <c r="P55" s="7"/>
      <c r="Q55" s="7"/>
      <c r="R55" s="7"/>
      <c r="S55" s="7"/>
    </row>
    <row r="56" spans="1:20" ht="25.5" x14ac:dyDescent="0.25">
      <c r="A56" s="50" t="s">
        <v>83</v>
      </c>
      <c r="B56" s="58" t="s">
        <v>84</v>
      </c>
      <c r="C56" s="42"/>
      <c r="D56" s="45"/>
      <c r="E56" s="45"/>
      <c r="F56" s="45"/>
      <c r="G56" s="45">
        <f>G57+G58+G59+G60+G61</f>
        <v>8</v>
      </c>
      <c r="H56" s="45">
        <f t="shared" ref="H56:S56" si="5">H57+H58+H59+H60+H61</f>
        <v>192</v>
      </c>
      <c r="I56" s="45">
        <f t="shared" si="5"/>
        <v>96</v>
      </c>
      <c r="J56" s="45">
        <f t="shared" si="5"/>
        <v>96</v>
      </c>
      <c r="K56" s="45">
        <f t="shared" si="5"/>
        <v>0</v>
      </c>
      <c r="L56" s="45">
        <f t="shared" si="5"/>
        <v>0</v>
      </c>
      <c r="M56" s="45">
        <f t="shared" si="5"/>
        <v>0</v>
      </c>
      <c r="N56" s="45">
        <f t="shared" si="5"/>
        <v>0</v>
      </c>
      <c r="O56" s="45">
        <f t="shared" si="5"/>
        <v>0</v>
      </c>
      <c r="P56" s="45">
        <f t="shared" si="5"/>
        <v>0</v>
      </c>
      <c r="Q56" s="45">
        <f t="shared" si="5"/>
        <v>0</v>
      </c>
      <c r="R56" s="45">
        <f t="shared" si="5"/>
        <v>3</v>
      </c>
      <c r="S56" s="45">
        <f t="shared" si="5"/>
        <v>5</v>
      </c>
    </row>
    <row r="57" spans="1:20" ht="51" x14ac:dyDescent="0.25">
      <c r="A57" s="50" t="s">
        <v>85</v>
      </c>
      <c r="B57" s="59" t="s">
        <v>74</v>
      </c>
      <c r="C57" s="111" t="s">
        <v>86</v>
      </c>
      <c r="D57" s="78"/>
      <c r="E57" s="78">
        <v>6</v>
      </c>
      <c r="F57" s="78"/>
      <c r="G57" s="76">
        <v>4</v>
      </c>
      <c r="H57" s="76">
        <v>96</v>
      </c>
      <c r="I57" s="76"/>
      <c r="J57" s="76">
        <v>96</v>
      </c>
      <c r="K57" s="76"/>
      <c r="L57" s="76"/>
      <c r="M57" s="76"/>
      <c r="N57" s="76"/>
      <c r="O57" s="76"/>
      <c r="P57" s="76"/>
      <c r="Q57" s="76"/>
      <c r="R57" s="76">
        <v>2</v>
      </c>
      <c r="S57" s="76">
        <v>2</v>
      </c>
    </row>
    <row r="58" spans="1:20" ht="15.75" x14ac:dyDescent="0.25">
      <c r="A58" s="84" t="s">
        <v>87</v>
      </c>
      <c r="B58" s="87" t="s">
        <v>88</v>
      </c>
      <c r="C58" s="116" t="s">
        <v>89</v>
      </c>
      <c r="D58" s="78"/>
      <c r="E58" s="78">
        <v>6</v>
      </c>
      <c r="F58" s="78"/>
      <c r="G58" s="76">
        <v>1</v>
      </c>
      <c r="H58" s="76">
        <v>24</v>
      </c>
      <c r="I58" s="76">
        <v>24</v>
      </c>
      <c r="J58" s="76"/>
      <c r="K58" s="76"/>
      <c r="L58" s="76"/>
      <c r="M58" s="76"/>
      <c r="N58" s="76"/>
      <c r="O58" s="76"/>
      <c r="P58" s="76"/>
      <c r="Q58" s="76"/>
      <c r="R58" s="76">
        <v>1</v>
      </c>
      <c r="S58" s="76"/>
    </row>
    <row r="59" spans="1:20" ht="15.75" x14ac:dyDescent="0.25">
      <c r="A59" s="85"/>
      <c r="B59" s="88"/>
      <c r="C59" s="116" t="s">
        <v>90</v>
      </c>
      <c r="D59" s="78"/>
      <c r="E59" s="78">
        <v>6</v>
      </c>
      <c r="F59" s="78"/>
      <c r="G59" s="76">
        <v>1</v>
      </c>
      <c r="H59" s="76">
        <v>24</v>
      </c>
      <c r="I59" s="76">
        <v>24</v>
      </c>
      <c r="J59" s="76"/>
      <c r="K59" s="76"/>
      <c r="L59" s="76"/>
      <c r="M59" s="76"/>
      <c r="N59" s="76"/>
      <c r="O59" s="76"/>
      <c r="P59" s="76"/>
      <c r="Q59" s="76"/>
      <c r="R59" s="76"/>
      <c r="S59" s="76">
        <v>1</v>
      </c>
    </row>
    <row r="60" spans="1:20" ht="15.75" x14ac:dyDescent="0.25">
      <c r="A60" s="85"/>
      <c r="B60" s="88"/>
      <c r="C60" s="116" t="s">
        <v>91</v>
      </c>
      <c r="D60" s="78"/>
      <c r="E60" s="78">
        <v>6</v>
      </c>
      <c r="F60" s="78"/>
      <c r="G60" s="76">
        <v>1</v>
      </c>
      <c r="H60" s="76">
        <v>24</v>
      </c>
      <c r="I60" s="76">
        <v>24</v>
      </c>
      <c r="J60" s="76"/>
      <c r="K60" s="76"/>
      <c r="L60" s="76"/>
      <c r="M60" s="76"/>
      <c r="N60" s="76"/>
      <c r="O60" s="76"/>
      <c r="P60" s="76"/>
      <c r="Q60" s="76"/>
      <c r="R60" s="76"/>
      <c r="S60" s="76">
        <v>1</v>
      </c>
    </row>
    <row r="61" spans="1:20" ht="52.5" customHeight="1" x14ac:dyDescent="0.25">
      <c r="A61" s="86"/>
      <c r="B61" s="89"/>
      <c r="C61" s="116" t="s">
        <v>92</v>
      </c>
      <c r="D61" s="78"/>
      <c r="E61" s="78">
        <v>6</v>
      </c>
      <c r="F61" s="78"/>
      <c r="G61" s="76">
        <v>1</v>
      </c>
      <c r="H61" s="76">
        <v>24</v>
      </c>
      <c r="I61" s="76">
        <v>24</v>
      </c>
      <c r="J61" s="76"/>
      <c r="K61" s="76"/>
      <c r="L61" s="76"/>
      <c r="M61" s="76"/>
      <c r="N61" s="76"/>
      <c r="O61" s="76"/>
      <c r="P61" s="76"/>
      <c r="Q61" s="76"/>
      <c r="R61" s="76"/>
      <c r="S61" s="76">
        <v>1</v>
      </c>
    </row>
    <row r="62" spans="1:20" ht="33" customHeight="1" x14ac:dyDescent="0.25">
      <c r="A62" s="104"/>
      <c r="B62" s="117" t="s">
        <v>100</v>
      </c>
      <c r="C62" s="117"/>
      <c r="D62" s="21"/>
      <c r="E62" s="25"/>
      <c r="F62" s="25"/>
      <c r="G62" s="25">
        <f>G63+G64+G65+G66+G67+G68+G69+G70+G71+G72+G73+G74+G75+G76+G77+G78</f>
        <v>52</v>
      </c>
      <c r="H62" s="25">
        <f t="shared" ref="H62:S62" si="6">H63+H64+H65+H66+H67+H68+H69+H70+H71+H72+H73+H74+H75+H76+H77+H78</f>
        <v>1248</v>
      </c>
      <c r="I62" s="25">
        <f t="shared" si="6"/>
        <v>96</v>
      </c>
      <c r="J62" s="25">
        <f t="shared" si="6"/>
        <v>384</v>
      </c>
      <c r="K62" s="25">
        <f t="shared" si="6"/>
        <v>0</v>
      </c>
      <c r="L62" s="25">
        <f t="shared" si="6"/>
        <v>768</v>
      </c>
      <c r="M62" s="25">
        <f t="shared" si="6"/>
        <v>0</v>
      </c>
      <c r="N62" s="25">
        <f t="shared" si="6"/>
        <v>0</v>
      </c>
      <c r="O62" s="25">
        <f t="shared" si="6"/>
        <v>0</v>
      </c>
      <c r="P62" s="25">
        <f t="shared" si="6"/>
        <v>0</v>
      </c>
      <c r="Q62" s="25">
        <f t="shared" si="6"/>
        <v>0</v>
      </c>
      <c r="R62" s="25">
        <f t="shared" si="6"/>
        <v>27</v>
      </c>
      <c r="S62" s="25">
        <f t="shared" si="6"/>
        <v>25</v>
      </c>
    </row>
    <row r="63" spans="1:20" ht="33" customHeight="1" x14ac:dyDescent="0.25">
      <c r="A63" s="118"/>
      <c r="B63" s="119" t="s">
        <v>101</v>
      </c>
      <c r="C63" s="106" t="s">
        <v>102</v>
      </c>
      <c r="D63" s="9"/>
      <c r="E63" s="7"/>
      <c r="F63" s="7"/>
      <c r="G63" s="7">
        <v>2</v>
      </c>
      <c r="H63" s="7">
        <v>48</v>
      </c>
      <c r="I63" s="7">
        <v>48</v>
      </c>
      <c r="J63" s="7"/>
      <c r="K63" s="7"/>
      <c r="L63" s="7"/>
      <c r="M63" s="7"/>
      <c r="N63" s="7"/>
      <c r="O63" s="7"/>
      <c r="P63" s="7"/>
      <c r="Q63" s="7"/>
      <c r="R63" s="7">
        <v>2</v>
      </c>
      <c r="S63" s="7"/>
      <c r="T63" s="3"/>
    </row>
    <row r="64" spans="1:20" ht="47.25" customHeight="1" x14ac:dyDescent="0.25">
      <c r="A64" s="120"/>
      <c r="B64" s="121"/>
      <c r="C64" s="106" t="s">
        <v>103</v>
      </c>
      <c r="D64" s="9"/>
      <c r="E64" s="7"/>
      <c r="F64" s="7"/>
      <c r="G64" s="7">
        <v>2</v>
      </c>
      <c r="H64" s="7">
        <v>48</v>
      </c>
      <c r="I64" s="7">
        <v>48</v>
      </c>
      <c r="J64" s="7"/>
      <c r="K64" s="7"/>
      <c r="L64" s="7"/>
      <c r="M64" s="7"/>
      <c r="N64" s="7"/>
      <c r="O64" s="7"/>
      <c r="P64" s="67"/>
      <c r="Q64" s="70"/>
      <c r="R64" s="20">
        <v>2</v>
      </c>
      <c r="S64" s="7"/>
    </row>
    <row r="65" spans="1:19" ht="45.75" customHeight="1" x14ac:dyDescent="0.25">
      <c r="A65" s="103" t="s">
        <v>23</v>
      </c>
      <c r="B65" s="103" t="s">
        <v>104</v>
      </c>
      <c r="C65" s="104" t="s">
        <v>105</v>
      </c>
      <c r="D65" s="4"/>
      <c r="E65" s="4"/>
      <c r="F65" s="4"/>
      <c r="G65" s="15">
        <v>3</v>
      </c>
      <c r="H65" s="19">
        <v>72</v>
      </c>
      <c r="I65" s="19"/>
      <c r="J65" s="19">
        <v>72</v>
      </c>
      <c r="K65" s="19"/>
      <c r="L65" s="19"/>
      <c r="M65" s="19"/>
      <c r="N65" s="19"/>
      <c r="O65" s="19"/>
      <c r="P65" s="19"/>
      <c r="Q65" s="19"/>
      <c r="R65" s="19">
        <v>3</v>
      </c>
      <c r="S65" s="19"/>
    </row>
    <row r="66" spans="1:19" ht="30.75" customHeight="1" x14ac:dyDescent="0.25">
      <c r="A66" s="105"/>
      <c r="B66" s="105"/>
      <c r="C66" s="106" t="s">
        <v>106</v>
      </c>
      <c r="D66" s="7">
        <v>7</v>
      </c>
      <c r="E66" s="7">
        <v>1</v>
      </c>
      <c r="F66" s="4"/>
      <c r="G66" s="15">
        <v>2</v>
      </c>
      <c r="H66" s="7">
        <v>48</v>
      </c>
      <c r="I66" s="7"/>
      <c r="J66" s="7">
        <v>48</v>
      </c>
      <c r="K66" s="7"/>
      <c r="L66" s="7"/>
      <c r="M66" s="7"/>
      <c r="N66" s="7"/>
      <c r="O66" s="7"/>
      <c r="P66" s="7"/>
      <c r="Q66" s="7"/>
      <c r="R66" s="67">
        <v>2</v>
      </c>
      <c r="S66" s="67"/>
    </row>
    <row r="67" spans="1:19" ht="30.75" customHeight="1" x14ac:dyDescent="0.25">
      <c r="A67" s="108"/>
      <c r="B67" s="108"/>
      <c r="C67" s="106" t="s">
        <v>107</v>
      </c>
      <c r="D67" s="9">
        <v>7</v>
      </c>
      <c r="E67" s="9"/>
      <c r="F67" s="9">
        <v>2</v>
      </c>
      <c r="G67" s="7">
        <v>4</v>
      </c>
      <c r="H67" s="7">
        <v>96</v>
      </c>
      <c r="I67" s="7"/>
      <c r="J67" s="7"/>
      <c r="K67" s="7"/>
      <c r="L67" s="7">
        <v>96</v>
      </c>
      <c r="M67" s="7"/>
      <c r="N67" s="7"/>
      <c r="O67" s="7"/>
      <c r="P67" s="7"/>
      <c r="Q67" s="7"/>
      <c r="R67" s="7">
        <v>4</v>
      </c>
      <c r="S67" s="67"/>
    </row>
    <row r="68" spans="1:19" ht="49.5" customHeight="1" x14ac:dyDescent="0.25">
      <c r="A68" s="103" t="s">
        <v>24</v>
      </c>
      <c r="B68" s="103" t="s">
        <v>118</v>
      </c>
      <c r="C68" s="104" t="s">
        <v>119</v>
      </c>
      <c r="D68" s="4"/>
      <c r="E68" s="4"/>
      <c r="F68" s="4"/>
      <c r="G68" s="15">
        <v>2</v>
      </c>
      <c r="H68" s="19">
        <v>48</v>
      </c>
      <c r="I68" s="19"/>
      <c r="J68" s="19">
        <v>48</v>
      </c>
      <c r="K68" s="19"/>
      <c r="L68" s="19"/>
      <c r="M68" s="19"/>
      <c r="N68" s="19"/>
      <c r="O68" s="19"/>
      <c r="P68" s="19"/>
      <c r="Q68" s="19"/>
      <c r="R68" s="19">
        <v>2</v>
      </c>
      <c r="S68" s="19"/>
    </row>
    <row r="69" spans="1:19" ht="30.75" customHeight="1" x14ac:dyDescent="0.25">
      <c r="A69" s="105"/>
      <c r="B69" s="105"/>
      <c r="C69" s="128" t="s">
        <v>120</v>
      </c>
      <c r="D69" s="7">
        <v>8</v>
      </c>
      <c r="E69" s="7"/>
      <c r="F69" s="14">
        <v>1</v>
      </c>
      <c r="G69" s="60">
        <v>2</v>
      </c>
      <c r="H69" s="7">
        <v>48</v>
      </c>
      <c r="I69" s="7"/>
      <c r="J69" s="7">
        <v>48</v>
      </c>
      <c r="K69" s="7"/>
      <c r="L69" s="7"/>
      <c r="M69" s="7"/>
      <c r="N69" s="7"/>
      <c r="O69" s="7"/>
      <c r="P69" s="7"/>
      <c r="Q69" s="7"/>
      <c r="R69" s="7">
        <v>2</v>
      </c>
      <c r="S69" s="7"/>
    </row>
    <row r="70" spans="1:19" ht="31.5" customHeight="1" x14ac:dyDescent="0.25">
      <c r="A70" s="108"/>
      <c r="B70" s="108"/>
      <c r="C70" s="106" t="s">
        <v>107</v>
      </c>
      <c r="D70" s="7"/>
      <c r="E70" s="7">
        <v>8</v>
      </c>
      <c r="F70" s="7">
        <v>1</v>
      </c>
      <c r="G70" s="7">
        <v>3</v>
      </c>
      <c r="H70" s="7">
        <v>72</v>
      </c>
      <c r="I70" s="7"/>
      <c r="J70" s="7"/>
      <c r="K70" s="7"/>
      <c r="L70" s="7">
        <v>72</v>
      </c>
      <c r="M70" s="7"/>
      <c r="N70" s="7"/>
      <c r="O70" s="7"/>
      <c r="P70" s="7"/>
      <c r="Q70" s="7"/>
      <c r="R70" s="7">
        <v>3</v>
      </c>
      <c r="S70" s="7"/>
    </row>
    <row r="71" spans="1:19" ht="28.5" customHeight="1" x14ac:dyDescent="0.25">
      <c r="A71" s="103" t="s">
        <v>25</v>
      </c>
      <c r="B71" s="103" t="s">
        <v>128</v>
      </c>
      <c r="C71" s="104" t="s">
        <v>121</v>
      </c>
      <c r="D71" s="4"/>
      <c r="E71" s="4"/>
      <c r="F71" s="4"/>
      <c r="G71" s="15">
        <v>3</v>
      </c>
      <c r="H71" s="68">
        <v>72</v>
      </c>
      <c r="I71" s="68"/>
      <c r="J71" s="68">
        <v>48</v>
      </c>
      <c r="K71" s="68"/>
      <c r="L71" s="68">
        <v>24</v>
      </c>
      <c r="M71" s="68"/>
      <c r="N71" s="68"/>
      <c r="O71" s="68"/>
      <c r="P71" s="68"/>
      <c r="Q71" s="68"/>
      <c r="R71" s="68">
        <v>3</v>
      </c>
      <c r="S71" s="68"/>
    </row>
    <row r="72" spans="1:19" ht="70.5" customHeight="1" x14ac:dyDescent="0.25">
      <c r="A72" s="105"/>
      <c r="B72" s="105"/>
      <c r="C72" s="106" t="s">
        <v>122</v>
      </c>
      <c r="D72" s="7">
        <v>8</v>
      </c>
      <c r="E72" s="7"/>
      <c r="F72" s="7">
        <v>1</v>
      </c>
      <c r="G72" s="7">
        <v>3</v>
      </c>
      <c r="H72" s="7">
        <v>72</v>
      </c>
      <c r="I72" s="7"/>
      <c r="J72" s="7">
        <v>48</v>
      </c>
      <c r="K72" s="7"/>
      <c r="L72" s="7">
        <v>24</v>
      </c>
      <c r="M72" s="7"/>
      <c r="N72" s="7"/>
      <c r="O72" s="7"/>
      <c r="P72" s="7"/>
      <c r="Q72" s="7"/>
      <c r="R72" s="7">
        <v>3</v>
      </c>
      <c r="S72" s="7"/>
    </row>
    <row r="73" spans="1:19" ht="36" customHeight="1" x14ac:dyDescent="0.25">
      <c r="A73" s="108"/>
      <c r="B73" s="108"/>
      <c r="C73" s="106" t="s">
        <v>107</v>
      </c>
      <c r="D73" s="7"/>
      <c r="E73" s="7"/>
      <c r="F73" s="7"/>
      <c r="G73" s="7">
        <v>3</v>
      </c>
      <c r="H73" s="7">
        <v>72</v>
      </c>
      <c r="I73" s="7"/>
      <c r="J73" s="7"/>
      <c r="K73" s="7"/>
      <c r="L73" s="7">
        <v>72</v>
      </c>
      <c r="M73" s="7"/>
      <c r="N73" s="7"/>
      <c r="O73" s="7"/>
      <c r="P73" s="7"/>
      <c r="Q73" s="7"/>
      <c r="R73" s="7"/>
      <c r="S73" s="7">
        <v>3</v>
      </c>
    </row>
    <row r="74" spans="1:19" ht="126" customHeight="1" x14ac:dyDescent="0.25">
      <c r="A74" s="114" t="s">
        <v>26</v>
      </c>
      <c r="B74" s="114" t="s">
        <v>123</v>
      </c>
      <c r="C74" s="104" t="s">
        <v>124</v>
      </c>
      <c r="D74" s="4"/>
      <c r="E74" s="4"/>
      <c r="F74" s="4"/>
      <c r="G74" s="15">
        <v>6</v>
      </c>
      <c r="H74" s="68">
        <v>144</v>
      </c>
      <c r="I74" s="68"/>
      <c r="J74" s="68"/>
      <c r="K74" s="68"/>
      <c r="L74" s="68">
        <v>144</v>
      </c>
      <c r="M74" s="68"/>
      <c r="N74" s="68"/>
      <c r="O74" s="68"/>
      <c r="P74" s="68"/>
      <c r="Q74" s="68"/>
      <c r="R74" s="68"/>
      <c r="S74" s="68">
        <v>6</v>
      </c>
    </row>
    <row r="75" spans="1:19" ht="25.5" x14ac:dyDescent="0.25">
      <c r="A75" s="114" t="s">
        <v>27</v>
      </c>
      <c r="B75" s="115" t="s">
        <v>125</v>
      </c>
      <c r="C75" s="115"/>
      <c r="D75" s="5"/>
      <c r="E75" s="8"/>
      <c r="F75" s="8"/>
      <c r="G75" s="18">
        <v>7</v>
      </c>
      <c r="H75" s="3">
        <v>168</v>
      </c>
      <c r="I75" s="61"/>
      <c r="J75" s="3"/>
      <c r="K75" s="3"/>
      <c r="L75" s="3">
        <v>168</v>
      </c>
      <c r="M75" s="3"/>
      <c r="N75" s="3"/>
      <c r="O75" s="3"/>
      <c r="P75" s="7"/>
      <c r="Q75" s="7"/>
      <c r="R75" s="7"/>
      <c r="S75" s="7">
        <v>7</v>
      </c>
    </row>
    <row r="76" spans="1:19" ht="36.75" customHeight="1" x14ac:dyDescent="0.25">
      <c r="A76" s="114" t="s">
        <v>28</v>
      </c>
      <c r="B76" s="115" t="s">
        <v>126</v>
      </c>
      <c r="C76" s="115"/>
      <c r="D76" s="8"/>
      <c r="E76" s="8"/>
      <c r="F76" s="8"/>
      <c r="G76" s="18">
        <v>7</v>
      </c>
      <c r="H76" s="3">
        <v>168</v>
      </c>
      <c r="I76" s="61"/>
      <c r="J76" s="3"/>
      <c r="K76" s="3"/>
      <c r="L76" s="3">
        <v>168</v>
      </c>
      <c r="M76" s="3"/>
      <c r="N76" s="3"/>
      <c r="O76" s="3"/>
      <c r="P76" s="7"/>
      <c r="Q76" s="7"/>
      <c r="R76" s="7"/>
      <c r="S76" s="7">
        <v>7</v>
      </c>
    </row>
    <row r="77" spans="1:19" ht="30" customHeight="1" x14ac:dyDescent="0.25">
      <c r="A77" s="65" t="s">
        <v>29</v>
      </c>
      <c r="B77" s="115" t="s">
        <v>114</v>
      </c>
      <c r="C77" s="115"/>
      <c r="D77" s="7"/>
      <c r="E77" s="7"/>
      <c r="F77" s="7"/>
      <c r="G77" s="7">
        <v>2</v>
      </c>
      <c r="H77" s="3">
        <v>48</v>
      </c>
      <c r="I77" s="3"/>
      <c r="J77" s="7">
        <v>48</v>
      </c>
      <c r="K77" s="7"/>
      <c r="L77" s="7"/>
      <c r="M77" s="7"/>
      <c r="N77" s="7"/>
      <c r="O77" s="7"/>
      <c r="P77" s="7"/>
      <c r="Q77" s="7"/>
      <c r="R77" s="7">
        <v>1</v>
      </c>
      <c r="S77" s="7">
        <v>1</v>
      </c>
    </row>
    <row r="78" spans="1:19" ht="30" customHeight="1" x14ac:dyDescent="0.25">
      <c r="A78" s="65" t="s">
        <v>30</v>
      </c>
      <c r="B78" s="115" t="s">
        <v>115</v>
      </c>
      <c r="C78" s="115"/>
      <c r="D78" s="7"/>
      <c r="E78" s="7"/>
      <c r="F78" s="7"/>
      <c r="G78" s="7">
        <v>1</v>
      </c>
      <c r="H78" s="3">
        <v>24</v>
      </c>
      <c r="I78" s="3"/>
      <c r="J78" s="7">
        <v>24</v>
      </c>
      <c r="K78" s="7"/>
      <c r="L78" s="7"/>
      <c r="M78" s="7"/>
      <c r="N78" s="7"/>
      <c r="O78" s="7"/>
      <c r="P78" s="7"/>
      <c r="Q78" s="7"/>
      <c r="R78" s="7"/>
      <c r="S78" s="7">
        <v>1</v>
      </c>
    </row>
    <row r="79" spans="1:19" ht="25.5" x14ac:dyDescent="0.25">
      <c r="A79" s="65"/>
      <c r="B79" s="122" t="s">
        <v>116</v>
      </c>
      <c r="C79" s="122"/>
      <c r="D79" s="7"/>
      <c r="E79" s="7"/>
      <c r="F79" s="7"/>
      <c r="G79" s="3">
        <f>G62+G56</f>
        <v>60</v>
      </c>
      <c r="H79" s="3">
        <f t="shared" ref="H79:S79" si="7">H62+H56</f>
        <v>1440</v>
      </c>
      <c r="I79" s="3">
        <f t="shared" si="7"/>
        <v>192</v>
      </c>
      <c r="J79" s="3">
        <f t="shared" si="7"/>
        <v>480</v>
      </c>
      <c r="K79" s="3">
        <f t="shared" si="7"/>
        <v>0</v>
      </c>
      <c r="L79" s="3">
        <f t="shared" si="7"/>
        <v>768</v>
      </c>
      <c r="M79" s="3">
        <f t="shared" si="7"/>
        <v>0</v>
      </c>
      <c r="N79" s="3">
        <f t="shared" si="7"/>
        <v>0</v>
      </c>
      <c r="O79" s="3">
        <f t="shared" si="7"/>
        <v>0</v>
      </c>
      <c r="P79" s="3">
        <f t="shared" si="7"/>
        <v>0</v>
      </c>
      <c r="Q79" s="3">
        <f t="shared" si="7"/>
        <v>0</v>
      </c>
      <c r="R79" s="3">
        <f t="shared" si="7"/>
        <v>30</v>
      </c>
      <c r="S79" s="3">
        <f t="shared" si="7"/>
        <v>30</v>
      </c>
    </row>
    <row r="80" spans="1:19" ht="15.75" x14ac:dyDescent="0.25">
      <c r="A80" s="65" t="s">
        <v>31</v>
      </c>
      <c r="B80" s="115" t="s">
        <v>32</v>
      </c>
      <c r="C80" s="115"/>
      <c r="D80" s="7"/>
      <c r="E80" s="7"/>
      <c r="F80" s="7"/>
      <c r="G80" s="3">
        <v>5</v>
      </c>
      <c r="H80" s="3">
        <v>120</v>
      </c>
      <c r="I80" s="3"/>
      <c r="J80" s="3"/>
      <c r="K80" s="3"/>
      <c r="L80" s="3"/>
      <c r="M80" s="3"/>
      <c r="N80" s="3"/>
      <c r="O80" s="3"/>
      <c r="P80" s="7"/>
      <c r="Q80" s="7"/>
      <c r="R80" s="7">
        <v>2</v>
      </c>
      <c r="S80" s="7">
        <v>3</v>
      </c>
    </row>
    <row r="81" spans="1:19" ht="15.75" x14ac:dyDescent="0.25">
      <c r="A81" s="65" t="s">
        <v>33</v>
      </c>
      <c r="B81" s="115" t="s">
        <v>69</v>
      </c>
      <c r="C81" s="115"/>
      <c r="D81" s="7"/>
      <c r="E81" s="7"/>
      <c r="F81" s="7"/>
      <c r="G81" s="3">
        <v>4</v>
      </c>
      <c r="H81" s="3">
        <v>96</v>
      </c>
      <c r="I81" s="3"/>
      <c r="J81" s="3"/>
      <c r="K81" s="3"/>
      <c r="L81" s="3"/>
      <c r="M81" s="3"/>
      <c r="N81" s="3"/>
      <c r="O81" s="3"/>
      <c r="P81" s="7"/>
      <c r="Q81" s="7"/>
      <c r="R81" s="7">
        <v>2</v>
      </c>
      <c r="S81" s="7">
        <v>2</v>
      </c>
    </row>
    <row r="82" spans="1:19" x14ac:dyDescent="0.25">
      <c r="A82" s="123"/>
      <c r="B82" s="124" t="s">
        <v>127</v>
      </c>
      <c r="C82" s="123"/>
      <c r="D82" s="4"/>
      <c r="E82" s="4"/>
      <c r="F82" s="4"/>
      <c r="G82" s="16">
        <f>G81+G80+G79</f>
        <v>69</v>
      </c>
      <c r="H82" s="16">
        <f t="shared" ref="H82:S82" si="8">H81+H80+H79</f>
        <v>1656</v>
      </c>
      <c r="I82" s="16">
        <f t="shared" si="8"/>
        <v>192</v>
      </c>
      <c r="J82" s="16">
        <f t="shared" si="8"/>
        <v>480</v>
      </c>
      <c r="K82" s="16">
        <f t="shared" si="8"/>
        <v>0</v>
      </c>
      <c r="L82" s="16">
        <f t="shared" si="8"/>
        <v>768</v>
      </c>
      <c r="M82" s="16">
        <f t="shared" si="8"/>
        <v>0</v>
      </c>
      <c r="N82" s="16">
        <f t="shared" si="8"/>
        <v>0</v>
      </c>
      <c r="O82" s="16">
        <f t="shared" si="8"/>
        <v>0</v>
      </c>
      <c r="P82" s="16">
        <f t="shared" si="8"/>
        <v>0</v>
      </c>
      <c r="Q82" s="16">
        <f t="shared" si="8"/>
        <v>0</v>
      </c>
      <c r="R82" s="16">
        <f t="shared" si="8"/>
        <v>34</v>
      </c>
      <c r="S82" s="16">
        <f t="shared" si="8"/>
        <v>35</v>
      </c>
    </row>
    <row r="85" spans="1:19" ht="76.5" customHeight="1" x14ac:dyDescent="0.25"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33"/>
      <c r="M85" s="27"/>
      <c r="N85" s="27"/>
      <c r="O85" s="27"/>
      <c r="P85" s="27"/>
      <c r="Q85" s="27"/>
      <c r="R85" s="27"/>
      <c r="S85" s="27"/>
    </row>
    <row r="86" spans="1:19" ht="18.75" x14ac:dyDescent="0.3">
      <c r="B86" s="28"/>
      <c r="C86" s="28"/>
      <c r="D86" s="29"/>
      <c r="E86" s="29"/>
      <c r="F86" s="30"/>
      <c r="G86" s="30"/>
      <c r="H86" s="29"/>
      <c r="I86" s="31"/>
      <c r="J86" s="29"/>
      <c r="K86" s="29"/>
      <c r="L86" s="29"/>
      <c r="M86" s="31"/>
      <c r="N86" s="31"/>
      <c r="O86" s="29"/>
      <c r="P86" s="29"/>
      <c r="Q86" s="29"/>
      <c r="R86" s="28"/>
      <c r="S86" s="28"/>
    </row>
    <row r="87" spans="1:19" ht="75" customHeight="1" x14ac:dyDescent="0.25"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</row>
  </sheetData>
  <mergeCells count="34">
    <mergeCell ref="G3:G5"/>
    <mergeCell ref="B63:B64"/>
    <mergeCell ref="I4:M4"/>
    <mergeCell ref="B71:B73"/>
    <mergeCell ref="H3:M3"/>
    <mergeCell ref="B31:C31"/>
    <mergeCell ref="A68:A70"/>
    <mergeCell ref="B68:B70"/>
    <mergeCell ref="A65:A67"/>
    <mergeCell ref="A63:A64"/>
    <mergeCell ref="B65:B67"/>
    <mergeCell ref="B37:B41"/>
    <mergeCell ref="A42:A45"/>
    <mergeCell ref="B42:B45"/>
    <mergeCell ref="A58:A61"/>
    <mergeCell ref="B58:B61"/>
    <mergeCell ref="B46:B47"/>
    <mergeCell ref="A46:A47"/>
    <mergeCell ref="B87:S87"/>
    <mergeCell ref="B85:K85"/>
    <mergeCell ref="A2:S2"/>
    <mergeCell ref="A3:A5"/>
    <mergeCell ref="B3:B5"/>
    <mergeCell ref="D3:F3"/>
    <mergeCell ref="N3:S3"/>
    <mergeCell ref="D4:D5"/>
    <mergeCell ref="E4:E5"/>
    <mergeCell ref="F4:F5"/>
    <mergeCell ref="H4:H5"/>
    <mergeCell ref="N4:O4"/>
    <mergeCell ref="P4:Q4"/>
    <mergeCell ref="R4:S4"/>
    <mergeCell ref="A71:A73"/>
    <mergeCell ref="A37:A41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  <rowBreaks count="2" manualBreakCount="2">
    <brk id="35" max="18" man="1"/>
    <brk id="6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2021-10-02T07:23:32Z</dcterms:modified>
</cp:coreProperties>
</file>